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кцизы" sheetId="1" r:id="rId1"/>
    <sheet name="Прил. 1" sheetId="2" r:id="rId2"/>
    <sheet name="Прил. 2" sheetId="3" r:id="rId3"/>
    <sheet name="Прил. 3" sheetId="4" r:id="rId4"/>
    <sheet name="Указания" sheetId="5" r:id="rId5"/>
    <sheet name="Справочник кодов" sheetId="6" r:id="rId6"/>
  </sheets>
  <definedNames>
    <definedName name="Код">'Справочник кодов'!$A$10:$A$27</definedName>
    <definedName name="_xlnm.Print_Area" localSheetId="0">'Акцизы'!$A$2:$AZ$271</definedName>
    <definedName name="_xlnm.Print_Area" localSheetId="1">'Прил. 1'!$A$1:$AZ$35</definedName>
    <definedName name="_xlnm.Print_Area" localSheetId="2">'Прил. 2'!$A$1:$AR$34</definedName>
    <definedName name="_xlnm.Print_Area" localSheetId="3">'Прил. 3'!$A$1:$AV$30</definedName>
    <definedName name="_xlnm.Print_Area" localSheetId="4">'Указания'!$A$1:$J$246</definedName>
  </definedNames>
  <calcPr fullCalcOnLoad="1"/>
</workbook>
</file>

<file path=xl/comments1.xml><?xml version="1.0" encoding="utf-8"?>
<comments xmlns="http://schemas.openxmlformats.org/spreadsheetml/2006/main">
  <authors>
    <author>Редакция ЮСИАС</author>
  </authors>
  <commentList>
    <comment ref="AT254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      </r>
      </text>
    </comment>
    <comment ref="C53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В строках указываются виды ввезенного подакцизного товара по соответствующей группе, на которые установлена твердая (специфическая) ставка акцизов.</t>
        </r>
      </text>
    </comment>
    <comment ref="AV91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По строке «Итого» в графе 7 указывается итоговая сумма акцизов, определяемая путем сложения показателей графы 7.</t>
        </r>
      </text>
    </comment>
    <comment ref="AV236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В строке 10 графы 7 – сумма акцизов, подлежащая уплате в бюджет по каждому виду соответствующей группы подакцизных товаров, определенная как сумма строки 1.1 части II и результата со знаком «+» (плюс) от разницы между показателями:
строки 1.2.1 графы 7 и строки 6.1 графы 7 – при использовании в производстве подакцизных товаров, реализуемых на территории Республики Беларусь;
строки 1.2.2 графы 7 и строки 6.2 графы 7 – при использовании в качестве давальческого сырья для производства подакцизных товаров;
строки 1.2.3 графы 7 и строки 6.5 графы 7 – при использовании в производстве подакцизных товаров, передаваемых (реализуемых) своим работникам, на собственные нужды, обмене, передаче безвозмездно;
строки 2.1 графы 7 и строки 6.3 графы 7 – при использовании в производстве подакцизных товаров, реализуемых за пределы Республики Беларусь, кроме вывоза на территорию государств – членов Евразийского экономического союза, по которым освобождение не предоставляется;
строки 2.2 графы 7 и строки 6.4 графы 7 – при использовании в производстве подакцизных товаров, реализуемых на территорию государств – членов Евразийского экономического союза, по которым освобождение не предоставляется.</t>
        </r>
      </text>
    </comment>
    <comment ref="AV237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В строке 11 графы 7 – сумма акцизов, подлежащая отнесению в состав расходов по внереализационным операциям по каждому виду соответствующей группы подакцизных товаров, определенная как суммарный результат со знаком «–» (минус) от разницы между показателями:
строки 1.2.1 графы 7 и строки 6.1 графы 7 – при использовании в производстве подакцизных товаров, реализуемых на территории Республики Беларусь;
строки 1.2.2 графы 7 и строки 6.2 графы 7 – при использовании в качестве давальческого сырья для производства подакцизных товаров;
строки 1.2.3 графы 7 и строки 6.5 графы 7 – при использовании в производстве подакцизных товаров, передаваемых (реализуемых) своим работникам, на собственные нужды, обмене, передаче безвозмездно;
строки 2.1 графы 7 и строки 6.3 графы 7 – при использовании в производстве подакцизных товаров, реализуемых за пределы Республики Беларусь, кроме вывоза на территорию государств – членов Евразийского экономического союза, по которым освобождение не предоставляется;
строки 2.2 графы 7 и строки 6.4 графы 7 – при использовании в производстве подакцизных товаров, реализуемых на территорию государств – членов Евразийского экономического союза, по которым освобождение не предоставляется.</t>
        </r>
      </text>
    </comment>
    <comment ref="AV238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В строке 12 графы 7 – итоговая сумма акцизов, подлежащая уплате (зачету, возврату), определенная путем сложения показателя строки 8 графы 7 со знаком «–», показателя строки 9 графы 7 и показателя строки 10 графы 7.</t>
        </r>
      </text>
    </comment>
    <comment ref="AZ2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Форма с учетом изменений, внесенных постановлениями Министерства по налогам и сборам Республики Беларусь от 12.06.2015 № 13, рег. № 8/30048 от 07.07.2015; 29.12.2015 № 30, рег. № 8/30585 от 25.01.2016.</t>
        </r>
      </text>
    </comment>
  </commentList>
</comments>
</file>

<file path=xl/sharedStrings.xml><?xml version="1.0" encoding="utf-8"?>
<sst xmlns="http://schemas.openxmlformats.org/spreadsheetml/2006/main" count="474" uniqueCount="231">
  <si>
    <t>по</t>
  </si>
  <si>
    <t>(наименование района, города, района в городе)</t>
  </si>
  <si>
    <t>Код инспекции МНС</t>
  </si>
  <si>
    <t>х</t>
  </si>
  <si>
    <t>за</t>
  </si>
  <si>
    <t>года</t>
  </si>
  <si>
    <t>(четыре цифры года)</t>
  </si>
  <si>
    <t>Показатели</t>
  </si>
  <si>
    <t>По сроку уплаты</t>
  </si>
  <si>
    <t>(число)</t>
  </si>
  <si>
    <t>тыс. руб.</t>
  </si>
  <si>
    <t>Руководитель организации</t>
  </si>
  <si>
    <t>(индивидуальный предприниматель)</t>
  </si>
  <si>
    <t>(подпись)</t>
  </si>
  <si>
    <t>(инициалы, фамилия)</t>
  </si>
  <si>
    <t>Получено</t>
  </si>
  <si>
    <t>месяц</t>
  </si>
  <si>
    <t>НАЛОГОВАЯ ДЕКЛАРАЦИЯ (РАСЧЕТ)
по акцизам</t>
  </si>
  <si>
    <t>№
п/п</t>
  </si>
  <si>
    <t>Единица измерения</t>
  </si>
  <si>
    <t>1.1</t>
  </si>
  <si>
    <t>Раздел I. Реализация подакцизных товаров, облагаемых акцизами</t>
  </si>
  <si>
    <t>Реализация подакцизных товаров на территории Республики Беларусь</t>
  </si>
  <si>
    <t>(Продолжение табл.)</t>
  </si>
  <si>
    <t>по спирту, отгруженному (отпущенному) для производства лекарственных средств белорусским организациям, которым разрешено их производство</t>
  </si>
  <si>
    <t>Раздел III. Сумма акцизов: уменьшающая исчисленную сумму акцизов; относимая на себестоимость</t>
  </si>
  <si>
    <t>по подакцизным товарам, облагаемым по нулевой ставке акцизов</t>
  </si>
  <si>
    <t>по подакцизным товарам, на которые не установлены ставки акцизов</t>
  </si>
  <si>
    <t>(Окончание табл.)</t>
  </si>
  <si>
    <t>(номер месяца)</t>
  </si>
  <si>
    <t>Итого к уплате по всем группам подакцизных товаров части I</t>
  </si>
  <si>
    <t>Итого к уплате по всем группам подакцизных товаров части II</t>
  </si>
  <si>
    <t>Сумма акцизов, подлежащая уплате в бюджет по каждому виду подакцизных товаров, по которым исчисленная сумма акцизов уменьшается на суммы акцизов, уплаченные при приобретении или ввозе товаров на территорию Республики Беларусь</t>
  </si>
  <si>
    <t>Приложение 2</t>
  </si>
  <si>
    <t>Код группы подакцизных товаров в соответствии со справочником групп подакцизных товаров</t>
  </si>
  <si>
    <t>при использовании подакцизных товаров на собственные нужды, передаче (реализации) своим работникам, обмене, безвозмездной передаче – всего, в том числе по видам подакцизных товаров:</t>
  </si>
  <si>
    <t>Раздел II. Количество (объем) подакцизных товаров: освобождаемых от акцизов; облагаемых по нулевой ставке; на которые не установлены ставки акцизов</t>
  </si>
  <si>
    <t>Количество (объем) подакцизных товаров, облагаемых по нулевой ставке акцизов, – всего, в том числе по видам подакцизных товаров:</t>
  </si>
  <si>
    <t>Реквизиты электронных таможенных деклараций</t>
  </si>
  <si>
    <t>Количество (объем) подакцизных товаров</t>
  </si>
  <si>
    <t>код таможенной процедуры</t>
  </si>
  <si>
    <t xml:space="preserve">Итого по всем группам подакцизных товаров: </t>
  </si>
  <si>
    <t>Республики Беларусь</t>
  </si>
  <si>
    <t>В инспекцию Министерства по налогам и сборам</t>
  </si>
  <si>
    <t>Республики Беларусь (далее – инспекция МНС)</t>
  </si>
  <si>
    <t>Начисленная сумма акцизов – всего
(стр. 1.1 + стр. 1.2):</t>
  </si>
  <si>
    <t>Штамп или отметка инспекции МНС</t>
  </si>
  <si>
    <t>Должностное лицо инспекции МНС</t>
  </si>
  <si>
    <t>или уполномоченное им лицо</t>
  </si>
  <si>
    <t>(наименование (фамилия, собственное имя, отчество (если таковое имеется) плательщика)</t>
  </si>
  <si>
    <t>по реализуемым (передаваемым) конфискованным и (или) бесхозяйным подакцизным товарам, подакцизным товарам, от которых произошел отказ в пользу государства и которые подлежат обращению в государственную собственность, промышленной переработке под контролем уполномоченных органов либо уничтожению, – всего, в том числе по видам подакцизных товаров:</t>
  </si>
  <si>
    <t>Количество (объем) подакцизных товаров, на которые не установлены ставки акцизов, – всего, в том числе по видам подакцизных товаров:</t>
  </si>
  <si>
    <t>сумма акцизов, уплаченная при ввозе (приобретении) подакцизных товаров, использованных в качестве давальческого сырья при производстве подакцизных товаров, – всего, в том числе по видам подакцизных товаров:</t>
  </si>
  <si>
    <t>Подлежащая уплате сумма акцизов по подакцизным товарам, использованным в производстве возвращенных подакцизных товаров, ранее вывезенных за пределы Республики Беларусь и освобожденных от акцизов</t>
  </si>
  <si>
    <t>1.1.1</t>
  </si>
  <si>
    <t>1.1.2</t>
  </si>
  <si>
    <t>1.2</t>
  </si>
  <si>
    <t>1.2.1</t>
  </si>
  <si>
    <t>1.2.2</t>
  </si>
  <si>
    <t>1.2.3</t>
  </si>
  <si>
    <t>Реализация подакцизных товаров за пределы территории Республики Беларусь, по которым освобождение не предоставляется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</si>
  <si>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</si>
  <si>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</si>
  <si>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</si>
  <si>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</si>
  <si>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</si>
  <si>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</si>
  <si>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</si>
  <si>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</si>
  <si>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</si>
  <si>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5</t>
  </si>
  <si>
    <t>6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</si>
  <si>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</si>
  <si>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</si>
  <si>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</si>
  <si>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</si>
  <si>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</si>
  <si>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</si>
  <si>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</si>
  <si>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</si>
  <si>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</si>
  <si>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</t>
  </si>
  <si>
    <t>8.2</t>
  </si>
  <si>
    <t>8.3</t>
  </si>
  <si>
    <t>9</t>
  </si>
  <si>
    <t>10</t>
  </si>
  <si>
    <t>11</t>
  </si>
  <si>
    <t>12</t>
  </si>
  <si>
    <t>12.1</t>
  </si>
  <si>
    <t>по подакцизным товарам, освобожденным от обложения акцизами, кроме вывезенных за пределы Республики Беларусь, по которым применяется освобождение</t>
  </si>
  <si>
    <t xml:space="preserve">к форме налоговой декларации </t>
  </si>
  <si>
    <t>(расчета) по акцизам</t>
  </si>
  <si>
    <t>по налогам и сборам</t>
  </si>
  <si>
    <t>к постановлению Министерства</t>
  </si>
  <si>
    <t xml:space="preserve">Признак </t>
  </si>
  <si>
    <t>Пометить Х</t>
  </si>
  <si>
    <t>Внесение изменений и (или) дополнений в часть I налоговой декларации (расчета)</t>
  </si>
  <si>
    <t>Признак представления налоговой декларации (расчета)</t>
  </si>
  <si>
    <t>(фамилия, собственное имя, отчество (если таковое имеется) ответственного лица, телефон)</t>
  </si>
  <si>
    <t>(дата)</t>
  </si>
  <si>
    <t xml:space="preserve">(четыре цифры года) </t>
  </si>
  <si>
    <t>Дата разрешения на убытие товаров</t>
  </si>
  <si>
    <t>Внесение изменений и (или) дополнений в налоговую декларацию (расчет):</t>
  </si>
  <si>
    <t>в соответствии с подпунктом 1.11 пункта 1 Указа Президента Республики Беларусь от 23 октября 2012 г. № 488 «О некоторых мерах по предупреждению незаконной минимизации сумм налоговых обязательств» (Национальный правовой Интернет-портал Республики Беларусь, 25.10.2012, 1/13843)</t>
  </si>
  <si>
    <t>в соответствии с пунктом 5 статьи 70 Налогового кодекса Республики Беларусь</t>
  </si>
  <si>
    <t>в связи с обнаружением неполноты сведений или ошибок</t>
  </si>
  <si>
    <r>
      <t>В соответствии с частью первой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</si>
  <si>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r>
      <t>В соответствии с частью второй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</si>
  <si>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r>
      <t>В соответствии с частью четвертой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</si>
  <si>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r>
      <t>В соответствии с частью пятой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</si>
  <si>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t>24.12.2014 № 42</t>
  </si>
  <si>
    <t>Форма</t>
  </si>
  <si>
    <t>(место нахождения (место жительства) плательщика)</t>
  </si>
  <si>
    <t>дата прекращения иностранной организацией
деятельности на территории Республики Беларусь
через постоянное представительство</t>
  </si>
  <si>
    <t>дата представления в регистрирующий орган заявления
о ликвидации (прекращении деятельности),
дата ликвидации обособленного подразделения</t>
  </si>
  <si>
    <r>
      <t>Объем (количество) товаров в натуральном выражении</t>
    </r>
    <r>
      <rPr>
        <vertAlign val="superscript"/>
        <sz val="9"/>
        <rFont val="Times New Roman"/>
        <family val="1"/>
      </rPr>
      <t>2</t>
    </r>
  </si>
  <si>
    <t>Часть I. Расчет акцизов, взимаемых налоговыми органами при ввозе товаров на территорию Республики Беларусь</t>
  </si>
  <si>
    <t>Итого</t>
  </si>
  <si>
    <t>В том числе к доплате (уменьшению):</t>
  </si>
  <si>
    <t>по акту проверки</t>
  </si>
  <si>
    <t>Часть II. Расчет акцизов по реализованным подакцизным товарам</t>
  </si>
  <si>
    <t xml:space="preserve">при реализации (использовании) ввезенных (приобретенных) подакцизных товаров, при ввозе (приобретении) которых уплата акцизов не производилась, – всего (строка 1.1.1 + строка 1.1.2): </t>
  </si>
  <si>
    <t>при реализации ввезенных (приобретенных) подакцизных товаров – всего, в том числе по видам подакцизных товаров:</t>
  </si>
  <si>
    <t>при реализации (использовании) произведенных подакцизных товаров – всего
(строка 1.2.1 + строка 1.2.2 + строка 1.2.3):</t>
  </si>
  <si>
    <t>при реализации подакцизных товаров, произведенных из собственного сырья, – всего, в том числе по видам подакцизных товаров:</t>
  </si>
  <si>
    <t xml:space="preserve">при реализации подакцизных товаров, произведенных из давальческого сырья, – всего, в том числе по видам подакцизных товаров: </t>
  </si>
  <si>
    <t xml:space="preserve">при использовании подакцизных товаров на собственные нужды, передаче (реализации) своим работникам, обмене, безвозмездной передаче – всего, в том числе по видам подакцизных товаров: </t>
  </si>
  <si>
    <t>Начисленная сумма акцизов – всего
(строка 2.1 + строка 2.2):</t>
  </si>
  <si>
    <t xml:space="preserve">по нефтепродуктам, произведенным на территории Республики Беларусь и не облагаемым акцизами при их реализации, – всего, в том числе по видам подакцизных товаров: </t>
  </si>
  <si>
    <t xml:space="preserve">Сумма акцизов, уменьшающая исчисленную сумму акцизов, – всего (строка 6.1 + строка 6.2 + строка 6.3 + строка 6.4 + строка 6.5): </t>
  </si>
  <si>
    <t>Раздел IV. Сумма акцизов, подлежащая: уплате; зачету (возврату); отнесению в состав расходов по внереализационным операциям</t>
  </si>
  <si>
    <t xml:space="preserve">Сумма акцизов, подлежащая зачету (возврату), – всего (строка 8.1 + строка 8.2 + строка 8.3): </t>
  </si>
  <si>
    <t>сумма акцизов, уплаченная по возвращенным подакцизным товарам</t>
  </si>
  <si>
    <t>Сумма акцизов, подлежащая отнесению в состав расходов по внереализационным операциям по каждому виду подакцизных товаров</t>
  </si>
  <si>
    <t>Итого сумма акцизов, подлежащая уплате (зачету, возврату) (строка 8 + строка 9 + строка 10)</t>
  </si>
  <si>
    <t xml:space="preserve">В том числе к доплате (уменьшению): </t>
  </si>
  <si>
    <t>12.1.1</t>
  </si>
  <si>
    <t>в соответствии с подпунктом 1.11 пункта 1 Указа Президента Республики Беларусь от 23 октября 2012 г. № 488</t>
  </si>
  <si>
    <t>12.1.2</t>
  </si>
  <si>
    <t>12.1.3</t>
  </si>
  <si>
    <t xml:space="preserve">сумма акцизов, уплаченная при ввозе (приобрете-
нии) подакцизных товаров, использованных в производстве подакцизных товаров, реализуемых на территории Республики Беларусь, – всего, в том числе по видам подакцизных товаров: </t>
  </si>
  <si>
    <t xml:space="preserve">сумма акцизов, уплаченная при ввозе (приобрете-
нии) подакцизных товаров, использованных в производстве подакцизных товаров, передаваемых (реализуемых) своим работникам, на собственные нужды, обмене, передаче безвозмездно, – всего, в том числе по видам подакцизных товаров: </t>
  </si>
  <si>
    <t xml:space="preserve">Сумма акцизов, подлежащая отнесению на себестои-
мость, – всего (строка 7.1 + строка 7.2 + строка 7.3): </t>
  </si>
  <si>
    <t>К налоговой декларации (расчету) прилагаются:</t>
  </si>
  <si>
    <t>реестр номеров электронных таможенных деклараций на товары, выпущенные в соответствии с заявленной таможенной процедурой, согласно приложению 1 к настоящей форме</t>
  </si>
  <si>
    <t>перечень заявлений о ввозе товаров и уплате косвенных налогов согласно приложению 2 к настоящей форме</t>
  </si>
  <si>
    <t>Приложение 1</t>
  </si>
  <si>
    <r>
      <t>Реестр
номеров электронных таможенных деклараций на товары, выпущенные
в соответствии с заявленной таможенной процедурой</t>
    </r>
    <r>
      <rPr>
        <b/>
        <vertAlign val="superscript"/>
        <sz val="11"/>
        <rFont val="Times New Roman"/>
        <family val="1"/>
      </rPr>
      <t>1</t>
    </r>
  </si>
  <si>
    <t>дата выпуска товаров</t>
  </si>
  <si>
    <t>регистрационный номер выпуска товаров</t>
  </si>
  <si>
    <t>ИТОГО</t>
  </si>
  <si>
    <t>Перечень
заявлений о ввозе товаров и уплате косвенных налогов</t>
  </si>
  <si>
    <t>Регистрационный номер и дата заявления о ввозе товаров и уплате косвенных налогов</t>
  </si>
  <si>
    <t>Идентификационный код (номер) налогоплательщика (импортера)</t>
  </si>
  <si>
    <t>Дата поступления в МНС информации о заявлении о ввозе товаров и уплате косвенных налогов в форме, предусмотренной отдельным международным межведомственным договором</t>
  </si>
  <si>
    <t xml:space="preserve">или уполномоченное им лицо                                    </t>
  </si>
  <si>
    <t>Для того чтобы порядок расчета в заполняемом документе не нарушился, необходимо исходные данные вводить в ячейки, свободные от формул.
Ячейки с формулами отмечены синим цветом.</t>
  </si>
  <si>
    <t>Х</t>
  </si>
  <si>
    <r>
      <t>1</t>
    </r>
    <r>
      <rPr>
        <sz val="8"/>
        <rFont val="Times New Roman"/>
        <family val="1"/>
      </rPr>
      <t xml:space="preserve"> Учетный номер плательщика.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с точностью три знака после запятой.</t>
    </r>
  </si>
  <si>
    <t>СПРАВОЧНИК</t>
  </si>
  <si>
    <t>групп подакцизных товаров</t>
  </si>
  <si>
    <t>Код группы</t>
  </si>
  <si>
    <t>Наименование группы</t>
  </si>
  <si>
    <t>14 01</t>
  </si>
  <si>
    <t>Акциз на спирт из пищевого сырья, водку, ликеро-водочные изделия, спиртосодержащие растворы (кроме импортированных)</t>
  </si>
  <si>
    <t>14 02</t>
  </si>
  <si>
    <t>Акциз на вермуты и вина (кроме импортированных)</t>
  </si>
  <si>
    <t>14 03</t>
  </si>
  <si>
    <t>Акциз на вина игристые и шампанские (кроме импортированных)</t>
  </si>
  <si>
    <t>14 04</t>
  </si>
  <si>
    <t>Акциз на коньяк, бренди, кальвадос, коньячные напитки (кроме импортированных)</t>
  </si>
  <si>
    <t>14 05</t>
  </si>
  <si>
    <t>Акциз на пиво (кроме импортированного)</t>
  </si>
  <si>
    <t>14 06</t>
  </si>
  <si>
    <t>Акциз на спирт этиловый ректификованный технический</t>
  </si>
  <si>
    <t>14 07</t>
  </si>
  <si>
    <t>Акциз на табачные изделия (кроме импортированных)</t>
  </si>
  <si>
    <t>14 08</t>
  </si>
  <si>
    <t>Акциз на напитки слабоалкогольные и винные (кроме импортированных)</t>
  </si>
  <si>
    <t>14 10</t>
  </si>
  <si>
    <t>Акциз на масла моторные (кроме импортированных)</t>
  </si>
  <si>
    <t>14 11</t>
  </si>
  <si>
    <t>Акциз на автомобильное топливо и иное используемое в качестве автомобильного (кроме импортированного)</t>
  </si>
  <si>
    <t>14 18</t>
  </si>
  <si>
    <t>Акциз на алкогольную продукцию и спиртосодержащие растворы импортированные</t>
  </si>
  <si>
    <t>14 19</t>
  </si>
  <si>
    <t>Акциз на пиво импортированное</t>
  </si>
  <si>
    <t>14 20</t>
  </si>
  <si>
    <t>Акциз на табачные изделия импортированные</t>
  </si>
  <si>
    <t>14 22</t>
  </si>
  <si>
    <t>Акциз на автомобильное и иное используемое в качестве автомобильного импортированное топливо</t>
  </si>
  <si>
    <t>14 23</t>
  </si>
  <si>
    <t>Акциз на масла моторные импортированные</t>
  </si>
  <si>
    <t>14 24</t>
  </si>
  <si>
    <t>Акцизы на товары, ввозимые на территорию Республики Беларусь из Республики Казахстан</t>
  </si>
  <si>
    <t xml:space="preserve">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</si>
  <si>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к Инструкции о порядке заполнения</t>
  </si>
  <si>
    <t xml:space="preserve">                                                                                                                  налоговых деклараций (расчетов)</t>
  </si>
  <si>
    <t xml:space="preserve">                                                                                                                  по налогам (сборам), книги покупок</t>
  </si>
  <si>
    <r>
      <t xml:space="preserve">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Представляется плательщиками, осуществляющими декларирование таможенным органам товаров в виде электронного документа.</t>
    </r>
  </si>
  <si>
    <t>Количество (объем) подакцизных товаров, освобожденных от обложения акцизами, – всего (строка 3.1 + строка 3.2 + строка 3.3 + строка 3.4 + строка 3.5 + строка 3.6):</t>
  </si>
  <si>
    <t>3.6</t>
  </si>
  <si>
    <t>по подакцизным товарам собственного производства, реализуемым владельцам магазинов беспошлинной торговли для их последующей реализации в таких магазинах, – всего, в том числе по видам подакцизных товаров:</t>
  </si>
  <si>
    <t>реестр документов, подтверждающих реализацию товаров собственного производства владельцам магазинов беспошлинной торговли, согласно приложению 3 к настоящей форме</t>
  </si>
  <si>
    <t>Приложение 3</t>
  </si>
  <si>
    <t>РЕЕСТР
документов, подтверждающих реализацию товаров собственного производства владельцам магазинов беспошлинной торговли</t>
  </si>
  <si>
    <t>Наименование владельца магазина беспошлинной торговли</t>
  </si>
  <si>
    <t>Дата и номер договора купли-продажи, заключенного с владельцем магазина беспошлинной торговли</t>
  </si>
  <si>
    <t>Дата и номер товарно-транспортной накладной на отгрузку товаров собственного производства владельцу магазина беспошлинной торговли</t>
  </si>
  <si>
    <t>Реквизиты таможенных деклараций на товары собственного производства, помещенные под таможенную процедуру беспошлинной торговли</t>
  </si>
  <si>
    <t>Реквизиты сертификата продукции собственного производства</t>
  </si>
  <si>
    <t>номер, дата выдачи</t>
  </si>
  <si>
    <t>период действия</t>
  </si>
  <si>
    <t>1</t>
  </si>
  <si>
    <t>2</t>
  </si>
  <si>
    <t>14 25</t>
  </si>
  <si>
    <t>Акцизы на товары, ввозимые на территорию Республики Беларусь из Республики Армения</t>
  </si>
  <si>
    <r>
      <t>УНП</t>
    </r>
    <r>
      <rPr>
        <vertAlign val="superscript"/>
        <sz val="10"/>
        <rFont val="Times New Roman"/>
        <family val="1"/>
      </rPr>
      <t>1</t>
    </r>
  </si>
  <si>
    <t>Ставка акцизов за единицу налогообло-жения (руб.)</t>
  </si>
  <si>
    <t>при реализации вывезенных подакцизных товаров за пределы Республики Беларусь, кроме вывоза на территорию государств – членов Евразийского экономического союза, по которым освобождение не предоставляется, – всего, в том числе по видам подакцизных товаров:</t>
  </si>
  <si>
    <t>при реализации вывезенных подакцизных товаров на территорию государств – членов Евразийского экономического союза, по которым освобождение не предоставляется, – всего, в том числе по видам подакцизных товаров:</t>
  </si>
  <si>
    <t>по вывезенным подакцизным товарам за пределы Республики Беларусь, кроме вывоза на территорию государств – членов Евразийского экономического союза, – всего, в том числе по видам подакцизных товаров:</t>
  </si>
  <si>
    <t xml:space="preserve">по вывезенным подакцизным товарам на территорию государств – членов Евразийского экономического союза – всего, в том числе по видам подакцизных товаров: </t>
  </si>
  <si>
    <t xml:space="preserve">сумма акцизов, уплаченная при ввозе (приобрете-
нии) подакцизных товаров, использованных в производстве подакцизных товаров, реализуемых за пределы Республики Беларусь, кроме вывоза на территорию государств – членов Евразийского экономического союза, по которым освобождение не предоставляется, – всего, в том числе по видам подакцизных товаров: </t>
  </si>
  <si>
    <t xml:space="preserve">сумма акцизов, уплаченная при ввозе (приобрете-
нии) подакцизных товаров, использованных в производстве подакцизных товаров, реализуемых на территории государств – членов Евразийского экономического союза, по которым освобождение не предоставляется, – всего, в том числе по видам подакцизных товаров: </t>
  </si>
  <si>
    <t>сумма акцизов, уплаченная при ввозе (приобрете-
нии) подакцизных товаров, использованных в производстве подакцизных товаров, вывезенных за пределы Республики Беларусь, кроме вывоза на тер-
риторию государств – членов Евразийского экономического союза, – всего, в том числе по видам подакцизных товаров:</t>
  </si>
  <si>
    <t>сумма акцизов, уплаченная при ввозе (приобрете-
нии) подакцизных товаров, использованных в произ-
водстве подакцизных товаров, вывезенных на терри-
торию государств – членов Евразийского экономического союза, – всего, в том числе по видам подакцизных товаров:</t>
  </si>
  <si>
    <t>14 26</t>
  </si>
  <si>
    <t>Акцизы на товары, ввозимые на территорию Республики Беларусь из Кыргызской Республики</t>
  </si>
  <si>
    <r>
      <t>Доля этилового спирта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(%)</t>
    </r>
  </si>
  <si>
    <r>
      <t>Сумма акцизов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(тыс. руб.)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</si>
</sst>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00"/>
    <numFmt numFmtId="170" formatCode="0000"/>
    <numFmt numFmtId="171" formatCode="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0.000%"/>
    <numFmt numFmtId="175" formatCode="[$-FC19]d\ mmmm\ yyyy\ &quot;г.&quot;"/>
    <numFmt numFmtId="176" formatCode="0.000"/>
    <numFmt numFmtId="177" formatCode="0.0000"/>
    <numFmt numFmtId="178" formatCode="_-* #,##0.0_р_._-;\-* #,##0.0_р_._-;_-* &quot;-&quot;??_р_._-;_-@_-"/>
    <numFmt numFmtId="179" formatCode="_-* #,##0.0000_р_._-;\-* #,##0.0000_р_._-;_-* &quot;-&quot;??_р_._-;_-@_-"/>
    <numFmt numFmtId="180" formatCode="_-* #,##0.0000_р_._-;\-* #,##0.0000_р_._-;_-* &quot;-&quot;????_р_._-;_-@_-"/>
    <numFmt numFmtId="181" formatCode="0.0000%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10"/>
      <color indexed="2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20" borderId="0" xfId="0" applyFont="1" applyFill="1" applyBorder="1" applyAlignment="1" applyProtection="1">
      <alignment vertical="center" wrapText="1"/>
      <protection locked="0"/>
    </xf>
    <xf numFmtId="0" fontId="1" fillId="20" borderId="0" xfId="0" applyFont="1" applyFill="1" applyBorder="1" applyAlignment="1" applyProtection="1">
      <alignment horizontal="left" vertical="top"/>
      <protection locked="0"/>
    </xf>
    <xf numFmtId="0" fontId="32" fillId="2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1" fillId="2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71" fontId="24" fillId="0" borderId="0" xfId="0" applyNumberFormat="1" applyFont="1" applyFill="1" applyBorder="1" applyAlignment="1" applyProtection="1">
      <alignment horizontal="center" vertical="top"/>
      <protection locked="0"/>
    </xf>
    <xf numFmtId="171" fontId="24" fillId="0" borderId="0" xfId="0" applyNumberFormat="1" applyFont="1" applyFill="1" applyBorder="1" applyAlignment="1" applyProtection="1">
      <alignment wrapText="1"/>
      <protection locked="0"/>
    </xf>
    <xf numFmtId="171" fontId="3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7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171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20" borderId="0" xfId="0" applyNumberFormat="1" applyFont="1" applyFill="1" applyBorder="1" applyAlignment="1" applyProtection="1">
      <alignment/>
      <protection locked="0"/>
    </xf>
    <xf numFmtId="49" fontId="25" fillId="0" borderId="0" xfId="0" applyNumberFormat="1" applyFont="1" applyFill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16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72" fontId="25" fillId="0" borderId="0" xfId="6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172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173" fontId="32" fillId="20" borderId="0" xfId="0" applyNumberFormat="1" applyFont="1" applyFill="1" applyBorder="1" applyAlignment="1" applyProtection="1">
      <alignment/>
      <protection hidden="1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71" fontId="3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171" fontId="24" fillId="0" borderId="0" xfId="0" applyNumberFormat="1" applyFont="1" applyBorder="1" applyAlignment="1" applyProtection="1">
      <alignment wrapText="1"/>
      <protection locked="0"/>
    </xf>
    <xf numFmtId="0" fontId="1" fillId="2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wrapText="1"/>
      <protection locked="0"/>
    </xf>
    <xf numFmtId="0" fontId="1" fillId="2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vertical="center" wrapText="1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25" fillId="8" borderId="10" xfId="60" applyNumberFormat="1" applyFont="1" applyFill="1" applyBorder="1" applyAlignment="1" applyProtection="1">
      <alignment horizontal="center" vertical="center" shrinkToFit="1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73" fontId="25" fillId="0" borderId="10" xfId="60" applyNumberFormat="1" applyFont="1" applyFill="1" applyBorder="1" applyAlignment="1" applyProtection="1">
      <alignment horizontal="center" vertical="center" shrinkToFit="1"/>
      <protection locked="0"/>
    </xf>
    <xf numFmtId="174" fontId="25" fillId="0" borderId="10" xfId="60" applyNumberFormat="1" applyFont="1" applyFill="1" applyBorder="1" applyAlignment="1" applyProtection="1">
      <alignment horizontal="center" vertical="center" shrinkToFit="1"/>
      <protection locked="0"/>
    </xf>
    <xf numFmtId="41" fontId="25" fillId="0" borderId="10" xfId="60" applyNumberFormat="1" applyFont="1" applyFill="1" applyBorder="1" applyAlignment="1" applyProtection="1">
      <alignment horizontal="center" vertical="center" shrinkToFit="1"/>
      <protection locked="0"/>
    </xf>
    <xf numFmtId="173" fontId="25" fillId="0" borderId="10" xfId="0" applyNumberFormat="1" applyFont="1" applyFill="1" applyBorder="1" applyAlignment="1" applyProtection="1">
      <alignment horizontal="center" vertical="center" shrinkToFit="1"/>
      <protection locked="0"/>
    </xf>
    <xf numFmtId="41" fontId="2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0" borderId="0" xfId="0" applyFont="1" applyFill="1" applyBorder="1" applyAlignment="1" applyProtection="1">
      <alignment horizontal="center" vertical="center" wrapText="1"/>
      <protection locked="0"/>
    </xf>
    <xf numFmtId="49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5" fillId="0" borderId="10" xfId="0" applyNumberFormat="1" applyFont="1" applyBorder="1" applyAlignment="1" applyProtection="1">
      <alignment horizontal="left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174" fontId="2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25" fillId="0" borderId="12" xfId="0" applyNumberFormat="1" applyFont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49" fontId="25" fillId="0" borderId="16" xfId="0" applyNumberFormat="1" applyFont="1" applyFill="1" applyBorder="1" applyAlignment="1" applyProtection="1">
      <alignment horizontal="center"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49" fontId="25" fillId="0" borderId="19" xfId="0" applyNumberFormat="1" applyFont="1" applyFill="1" applyBorder="1" applyAlignment="1" applyProtection="1">
      <alignment horizontal="center" vertical="center"/>
      <protection locked="0"/>
    </xf>
    <xf numFmtId="49" fontId="25" fillId="0" borderId="20" xfId="0" applyNumberFormat="1" applyFont="1" applyFill="1" applyBorder="1" applyAlignment="1" applyProtection="1">
      <alignment horizontal="center" vertical="center"/>
      <protection locked="0"/>
    </xf>
    <xf numFmtId="49" fontId="25" fillId="0" borderId="21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173" fontId="28" fillId="8" borderId="13" xfId="0" applyNumberFormat="1" applyFont="1" applyFill="1" applyBorder="1" applyAlignment="1" applyProtection="1">
      <alignment horizontal="center" vertical="center" shrinkToFit="1"/>
      <protection hidden="1"/>
    </xf>
    <xf numFmtId="173" fontId="28" fillId="8" borderId="22" xfId="0" applyNumberFormat="1" applyFont="1" applyFill="1" applyBorder="1" applyAlignment="1" applyProtection="1">
      <alignment horizontal="center" vertical="center" shrinkToFit="1"/>
      <protection hidden="1"/>
    </xf>
    <xf numFmtId="173" fontId="28" fillId="8" borderId="14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22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NumberFormat="1" applyFont="1" applyFill="1" applyBorder="1" applyAlignment="1" applyProtection="1">
      <alignment vertical="center" wrapText="1"/>
      <protection locked="0"/>
    </xf>
    <xf numFmtId="0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173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6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17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22" xfId="0" applyFont="1" applyFill="1" applyBorder="1" applyAlignment="1" applyProtection="1">
      <alignment vertical="center" wrapText="1"/>
      <protection locked="0"/>
    </xf>
    <xf numFmtId="0" fontId="25" fillId="0" borderId="14" xfId="0" applyFont="1" applyFill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 wrapText="1" indent="1"/>
      <protection locked="0"/>
    </xf>
    <xf numFmtId="0" fontId="36" fillId="0" borderId="0" xfId="0" applyFont="1" applyFill="1" applyBorder="1" applyAlignment="1" applyProtection="1">
      <alignment horizontal="left" vertical="center" wrapText="1" indent="1"/>
      <protection locked="0"/>
    </xf>
    <xf numFmtId="0" fontId="25" fillId="0" borderId="10" xfId="0" applyFont="1" applyBorder="1" applyAlignment="1">
      <alignment horizontal="left" vertical="center" wrapText="1"/>
    </xf>
    <xf numFmtId="41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justify" wrapText="1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1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41" fontId="1" fillId="8" borderId="10" xfId="0" applyNumberFormat="1" applyFont="1" applyFill="1" applyBorder="1" applyAlignment="1" applyProtection="1">
      <alignment horizontal="center" vertical="center" shrinkToFit="1"/>
      <protection hidden="1"/>
    </xf>
    <xf numFmtId="41" fontId="25" fillId="0" borderId="10" xfId="0" applyNumberFormat="1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41" fontId="25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3" xfId="0" applyNumberFormat="1" applyFont="1" applyBorder="1" applyAlignment="1" applyProtection="1">
      <alignment horizontal="right" vertical="center" wrapText="1"/>
      <protection locked="0"/>
    </xf>
    <xf numFmtId="0" fontId="31" fillId="0" borderId="22" xfId="0" applyNumberFormat="1" applyFont="1" applyBorder="1" applyAlignment="1" applyProtection="1">
      <alignment horizontal="right" vertical="center" wrapText="1"/>
      <protection locked="0"/>
    </xf>
    <xf numFmtId="0" fontId="31" fillId="0" borderId="14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171" fontId="24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41" fontId="1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41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top" wrapText="1"/>
      <protection locked="0"/>
    </xf>
    <xf numFmtId="0" fontId="3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J334"/>
  <sheetViews>
    <sheetView showGridLines="0" tabSelected="1" zoomScalePageLayoutView="0" workbookViewId="0" topLeftCell="A1">
      <selection activeCell="A2" sqref="A2"/>
    </sheetView>
  </sheetViews>
  <sheetFormatPr defaultColWidth="9.125" defaultRowHeight="12.75" customHeight="1"/>
  <cols>
    <col min="1" max="2" width="2.625" style="8" customWidth="1"/>
    <col min="3" max="27" width="1.625" style="8" customWidth="1"/>
    <col min="28" max="32" width="1.875" style="8" customWidth="1"/>
    <col min="33" max="37" width="2.25390625" style="8" customWidth="1"/>
    <col min="38" max="42" width="1.875" style="8" customWidth="1"/>
    <col min="43" max="47" width="2.00390625" style="8" customWidth="1"/>
    <col min="48" max="51" width="2.625" style="8" customWidth="1"/>
    <col min="52" max="52" width="2.875" style="8" customWidth="1"/>
    <col min="53" max="16384" width="9.125" style="8" customWidth="1"/>
  </cols>
  <sheetData>
    <row r="1" spans="1:61" s="3" customFormat="1" ht="47.25" customHeight="1">
      <c r="A1" s="87" t="s">
        <v>156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2"/>
      <c r="BB1" s="2"/>
      <c r="BC1" s="2"/>
      <c r="BD1" s="2"/>
      <c r="BE1" s="2"/>
      <c r="BF1" s="2"/>
      <c r="BG1" s="2"/>
      <c r="BH1" s="2"/>
      <c r="BI1" s="2"/>
    </row>
    <row r="2" spans="42:62" ht="12.75" customHeight="1">
      <c r="AP2" s="9" t="s">
        <v>33</v>
      </c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42:62" ht="12.75" customHeight="1">
      <c r="AP3" s="9" t="s">
        <v>93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42:62" ht="12.75" customHeight="1">
      <c r="AP4" s="9" t="s">
        <v>92</v>
      </c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42:62" ht="12.75" customHeight="1">
      <c r="AP5" s="9" t="s">
        <v>42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42:62" ht="12.75" customHeight="1">
      <c r="AP6" s="9" t="s">
        <v>110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52:62" ht="12.75" customHeight="1">
      <c r="AZ7" s="11" t="s">
        <v>111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52:62" ht="12.75" customHeight="1">
      <c r="AZ8" s="11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s="13" customFormat="1" ht="13.5" customHeight="1">
      <c r="A9" s="12" t="s">
        <v>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AC9" s="86" t="s">
        <v>94</v>
      </c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91" t="s">
        <v>95</v>
      </c>
      <c r="AX9" s="91"/>
      <c r="AY9" s="91"/>
      <c r="AZ9" s="91"/>
      <c r="BA9" s="4" t="s">
        <v>157</v>
      </c>
      <c r="BB9" s="14"/>
      <c r="BC9" s="14"/>
      <c r="BD9" s="14"/>
      <c r="BE9" s="14"/>
      <c r="BF9" s="14"/>
      <c r="BG9" s="14"/>
      <c r="BH9" s="14"/>
      <c r="BI9" s="14"/>
      <c r="BJ9" s="14"/>
    </row>
    <row r="10" spans="1:62" s="13" customFormat="1" ht="13.5" customHeight="1">
      <c r="A10" s="12" t="s">
        <v>44</v>
      </c>
      <c r="AC10" s="95" t="s">
        <v>96</v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2"/>
      <c r="AX10" s="92"/>
      <c r="AY10" s="92"/>
      <c r="AZ10" s="92"/>
      <c r="BA10" s="71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s="13" customFormat="1" ht="13.5" customHeight="1">
      <c r="A11" s="12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2"/>
      <c r="AX11" s="92"/>
      <c r="AY11" s="92"/>
      <c r="AZ11" s="92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2:62" s="13" customFormat="1" ht="13.5" customHeight="1">
      <c r="B12" s="105" t="s">
        <v>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C12" s="95" t="s">
        <v>102</v>
      </c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2"/>
      <c r="AX12" s="92"/>
      <c r="AY12" s="92"/>
      <c r="AZ12" s="92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8:62" s="13" customFormat="1" ht="13.5" customHeight="1">
      <c r="R13" s="15"/>
      <c r="S13" s="15"/>
      <c r="T13" s="15"/>
      <c r="U13" s="15"/>
      <c r="V13" s="15"/>
      <c r="W13" s="15"/>
      <c r="X13" s="1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2"/>
      <c r="AX13" s="92"/>
      <c r="AY13" s="92"/>
      <c r="AZ13" s="92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ht="18.75" customHeight="1">
      <c r="A14" s="36" t="s">
        <v>2</v>
      </c>
      <c r="B14" s="16"/>
      <c r="C14" s="16"/>
      <c r="D14" s="16"/>
      <c r="E14" s="16"/>
      <c r="F14" s="16"/>
      <c r="G14" s="16"/>
      <c r="H14" s="16"/>
      <c r="I14" s="16"/>
      <c r="J14" s="17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18"/>
      <c r="AC14" s="95" t="s">
        <v>103</v>
      </c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159"/>
      <c r="AX14" s="159"/>
      <c r="AY14" s="159"/>
      <c r="AZ14" s="159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7.5" customHeight="1">
      <c r="A15" s="19"/>
      <c r="B15" s="20"/>
      <c r="C15" s="20"/>
      <c r="D15" s="20"/>
      <c r="E15" s="20"/>
      <c r="F15" s="20"/>
      <c r="G15" s="20"/>
      <c r="H15" s="20"/>
      <c r="I15" s="20"/>
      <c r="J15" s="13"/>
      <c r="K15" s="13"/>
      <c r="L15" s="13"/>
      <c r="M15" s="13"/>
      <c r="N15" s="13"/>
      <c r="O15" s="13"/>
      <c r="P15" s="13"/>
      <c r="Q15" s="13"/>
      <c r="R15" s="20"/>
      <c r="S15" s="20"/>
      <c r="T15" s="20"/>
      <c r="U15" s="20"/>
      <c r="V15" s="20"/>
      <c r="W15" s="20"/>
      <c r="X15" s="20"/>
      <c r="Z15" s="18"/>
      <c r="AA15" s="18"/>
      <c r="AB15" s="18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159"/>
      <c r="AX15" s="159"/>
      <c r="AY15" s="159"/>
      <c r="AZ15" s="159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ht="18.75" customHeight="1">
      <c r="A16" s="36" t="s">
        <v>217</v>
      </c>
      <c r="B16" s="21"/>
      <c r="C16" s="21"/>
      <c r="D16" s="21"/>
      <c r="E16" s="21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18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159"/>
      <c r="AX16" s="159"/>
      <c r="AY16" s="159"/>
      <c r="AZ16" s="159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7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8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59"/>
      <c r="AX17" s="159"/>
      <c r="AY17" s="159"/>
      <c r="AZ17" s="159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22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59"/>
      <c r="AX18" s="159"/>
      <c r="AY18" s="159"/>
      <c r="AZ18" s="159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12.75" customHeight="1">
      <c r="A19" s="98" t="s">
        <v>49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159"/>
      <c r="AX19" s="159"/>
      <c r="AY19" s="159"/>
      <c r="AZ19" s="159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0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C20" s="106" t="s">
        <v>104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96"/>
      <c r="AX20" s="96"/>
      <c r="AY20" s="96"/>
      <c r="AZ20" s="96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3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96"/>
      <c r="AX21" s="96"/>
      <c r="AY21" s="96"/>
      <c r="AZ21" s="96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96"/>
      <c r="AX22" s="96"/>
      <c r="AY22" s="96"/>
      <c r="AZ22" s="96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2.75" customHeight="1">
      <c r="A23" s="98" t="s">
        <v>112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C23" s="106" t="s">
        <v>105</v>
      </c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96"/>
      <c r="AX23" s="96"/>
      <c r="AY23" s="96"/>
      <c r="AZ23" s="96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3.7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96"/>
      <c r="AX24" s="96"/>
      <c r="AY24" s="96"/>
      <c r="AZ24" s="96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3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96"/>
      <c r="AX25" s="96"/>
      <c r="AY25" s="96"/>
      <c r="AZ25" s="96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0.5" customHeight="1">
      <c r="A26" s="98" t="s">
        <v>98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6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C27" s="99" t="s">
        <v>97</v>
      </c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6" t="s">
        <v>95</v>
      </c>
      <c r="AX27" s="96"/>
      <c r="AY27" s="96"/>
      <c r="AZ27" s="96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9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24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6"/>
      <c r="AX28" s="96"/>
      <c r="AY28" s="96"/>
      <c r="AZ28" s="96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4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24"/>
      <c r="AC29" s="95" t="s">
        <v>106</v>
      </c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6"/>
      <c r="AX29" s="96"/>
      <c r="AY29" s="96"/>
      <c r="AZ29" s="96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4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24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6"/>
      <c r="AX30" s="96"/>
      <c r="AY30" s="96"/>
      <c r="AZ30" s="96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4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24"/>
      <c r="AC31" s="95" t="s">
        <v>107</v>
      </c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6"/>
      <c r="AX31" s="96"/>
      <c r="AY31" s="96"/>
      <c r="AZ31" s="96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4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2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76"/>
      <c r="AX32" s="76"/>
      <c r="AY32" s="76"/>
      <c r="AZ32" s="76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4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24"/>
      <c r="AC33" s="97" t="s">
        <v>108</v>
      </c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6"/>
      <c r="AX33" s="96"/>
      <c r="AY33" s="96"/>
      <c r="AZ33" s="96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4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24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6"/>
      <c r="AX34" s="96"/>
      <c r="AY34" s="96"/>
      <c r="AZ34" s="96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4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24"/>
      <c r="AC35" s="95" t="s">
        <v>109</v>
      </c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6"/>
      <c r="AX35" s="96"/>
      <c r="AY35" s="96"/>
      <c r="AZ35" s="96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4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24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6"/>
      <c r="AX36" s="96"/>
      <c r="AY36" s="96"/>
      <c r="AZ36" s="96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5"/>
      <c r="AI37" s="26"/>
      <c r="AJ37" s="27"/>
      <c r="AK37" s="27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5" customHeight="1">
      <c r="A38" s="90" t="s">
        <v>114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24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45" t="s">
        <v>99</v>
      </c>
      <c r="AG39" s="145"/>
      <c r="AH39" s="145"/>
      <c r="AI39" s="145"/>
      <c r="AJ39" s="145"/>
      <c r="AK39" s="145"/>
      <c r="AL39" s="145"/>
      <c r="AM39" s="146" t="s">
        <v>29</v>
      </c>
      <c r="AN39" s="146"/>
      <c r="AO39" s="146"/>
      <c r="AP39" s="146"/>
      <c r="AQ39" s="146"/>
      <c r="AR39" s="146"/>
      <c r="AS39" s="146"/>
      <c r="AT39" s="146" t="s">
        <v>100</v>
      </c>
      <c r="AU39" s="146"/>
      <c r="AV39" s="146"/>
      <c r="AW39" s="146"/>
      <c r="AX39" s="146"/>
      <c r="AY39" s="146"/>
      <c r="AZ39" s="146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5"/>
      <c r="AE40" s="31"/>
      <c r="AF40" s="31"/>
      <c r="AG40" s="28"/>
      <c r="AH40" s="28"/>
      <c r="AI40" s="28"/>
      <c r="AJ40" s="28"/>
      <c r="AK40" s="28"/>
      <c r="AW40" s="28"/>
      <c r="AX40" s="28"/>
      <c r="AY40" s="28"/>
      <c r="AZ40" s="28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5" customHeight="1">
      <c r="A41" s="90" t="s">
        <v>113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25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145" t="s">
        <v>99</v>
      </c>
      <c r="AG42" s="145"/>
      <c r="AH42" s="145"/>
      <c r="AI42" s="145"/>
      <c r="AJ42" s="145"/>
      <c r="AK42" s="145"/>
      <c r="AL42" s="145"/>
      <c r="AM42" s="146" t="s">
        <v>29</v>
      </c>
      <c r="AN42" s="146"/>
      <c r="AO42" s="146"/>
      <c r="AP42" s="146"/>
      <c r="AQ42" s="146"/>
      <c r="AR42" s="146"/>
      <c r="AS42" s="146"/>
      <c r="AT42" s="146" t="s">
        <v>100</v>
      </c>
      <c r="AU42" s="146"/>
      <c r="AV42" s="146"/>
      <c r="AW42" s="146"/>
      <c r="AX42" s="146"/>
      <c r="AY42" s="146"/>
      <c r="AZ42" s="146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24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3"/>
      <c r="AX43" s="33"/>
      <c r="AY43" s="33"/>
      <c r="AZ43" s="33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29.25" customHeight="1">
      <c r="A44" s="94" t="s">
        <v>17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7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34"/>
      <c r="V45" s="34"/>
      <c r="W45" s="34"/>
      <c r="X45" s="35"/>
      <c r="Y45" s="35"/>
      <c r="Z45" s="35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5:62" ht="18.75" customHeight="1">
      <c r="O46" s="36" t="s">
        <v>4</v>
      </c>
      <c r="P46" s="17"/>
      <c r="Q46" s="131"/>
      <c r="R46" s="132"/>
      <c r="S46" s="132"/>
      <c r="T46" s="132"/>
      <c r="U46" s="132"/>
      <c r="V46" s="132"/>
      <c r="W46" s="132"/>
      <c r="X46" s="132"/>
      <c r="Y46" s="132"/>
      <c r="Z46" s="133"/>
      <c r="AA46" s="135" t="s">
        <v>16</v>
      </c>
      <c r="AB46" s="136"/>
      <c r="AC46" s="136"/>
      <c r="AD46" s="136"/>
      <c r="AE46" s="137"/>
      <c r="AF46" s="93"/>
      <c r="AG46" s="93"/>
      <c r="AH46" s="93"/>
      <c r="AI46" s="93"/>
      <c r="AJ46" s="93"/>
      <c r="AK46" s="93"/>
      <c r="AL46" s="93"/>
      <c r="AN46" s="36" t="s">
        <v>5</v>
      </c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5:62" ht="12.75" customHeight="1">
      <c r="O47" s="17"/>
      <c r="P47" s="17"/>
      <c r="Q47" s="134" t="s">
        <v>29</v>
      </c>
      <c r="R47" s="134"/>
      <c r="S47" s="134"/>
      <c r="T47" s="134"/>
      <c r="U47" s="134"/>
      <c r="V47" s="134"/>
      <c r="W47" s="134"/>
      <c r="X47" s="134"/>
      <c r="Y47" s="134"/>
      <c r="Z47" s="134"/>
      <c r="AA47" s="37"/>
      <c r="AB47" s="37"/>
      <c r="AC47" s="37"/>
      <c r="AD47" s="37"/>
      <c r="AE47" s="158" t="s">
        <v>6</v>
      </c>
      <c r="AF47" s="158"/>
      <c r="AG47" s="158"/>
      <c r="AH47" s="158"/>
      <c r="AI47" s="158"/>
      <c r="AJ47" s="158"/>
      <c r="AK47" s="158"/>
      <c r="AL47" s="158"/>
      <c r="AM47" s="158"/>
      <c r="AO47" s="38"/>
      <c r="AP47" s="3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42:62" ht="12.75" customHeight="1"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63" customHeight="1">
      <c r="A49" s="78" t="s">
        <v>18</v>
      </c>
      <c r="B49" s="78"/>
      <c r="C49" s="78" t="s">
        <v>7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 t="s">
        <v>19</v>
      </c>
      <c r="AC49" s="78"/>
      <c r="AD49" s="78"/>
      <c r="AE49" s="78"/>
      <c r="AF49" s="78"/>
      <c r="AG49" s="78" t="s">
        <v>115</v>
      </c>
      <c r="AH49" s="78"/>
      <c r="AI49" s="78"/>
      <c r="AJ49" s="78"/>
      <c r="AK49" s="78"/>
      <c r="AL49" s="78" t="s">
        <v>229</v>
      </c>
      <c r="AM49" s="78"/>
      <c r="AN49" s="78"/>
      <c r="AO49" s="78"/>
      <c r="AP49" s="78"/>
      <c r="AQ49" s="78" t="s">
        <v>218</v>
      </c>
      <c r="AR49" s="78"/>
      <c r="AS49" s="78"/>
      <c r="AT49" s="78"/>
      <c r="AU49" s="78"/>
      <c r="AV49" s="78" t="s">
        <v>230</v>
      </c>
      <c r="AW49" s="78"/>
      <c r="AX49" s="78"/>
      <c r="AY49" s="78"/>
      <c r="AZ49" s="78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5" customHeight="1">
      <c r="A50" s="78">
        <v>1</v>
      </c>
      <c r="B50" s="78"/>
      <c r="C50" s="78">
        <v>2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>
        <v>3</v>
      </c>
      <c r="AC50" s="78"/>
      <c r="AD50" s="78"/>
      <c r="AE50" s="78"/>
      <c r="AF50" s="78"/>
      <c r="AG50" s="78">
        <v>4</v>
      </c>
      <c r="AH50" s="78"/>
      <c r="AI50" s="78"/>
      <c r="AJ50" s="78"/>
      <c r="AK50" s="78"/>
      <c r="AL50" s="78">
        <v>5</v>
      </c>
      <c r="AM50" s="78"/>
      <c r="AN50" s="78"/>
      <c r="AO50" s="78"/>
      <c r="AP50" s="78"/>
      <c r="AQ50" s="78">
        <v>6</v>
      </c>
      <c r="AR50" s="78"/>
      <c r="AS50" s="78"/>
      <c r="AT50" s="78"/>
      <c r="AU50" s="78"/>
      <c r="AV50" s="78">
        <v>7</v>
      </c>
      <c r="AW50" s="78"/>
      <c r="AX50" s="78"/>
      <c r="AY50" s="78"/>
      <c r="AZ50" s="78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5" customHeight="1">
      <c r="A51" s="128" t="s">
        <v>116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30"/>
      <c r="BA51" s="10"/>
      <c r="BB51" s="39"/>
      <c r="BC51" s="10"/>
      <c r="BD51" s="10"/>
      <c r="BE51" s="10"/>
      <c r="BF51" s="10"/>
      <c r="BG51" s="10"/>
      <c r="BH51" s="10"/>
      <c r="BI51" s="10"/>
      <c r="BJ51" s="10"/>
    </row>
    <row r="52" spans="1:62" ht="26.25" customHeight="1">
      <c r="A52" s="138" t="s">
        <v>34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10"/>
      <c r="BB52" s="39"/>
      <c r="BC52" s="10"/>
      <c r="BD52" s="10"/>
      <c r="BE52" s="10"/>
      <c r="BF52" s="10"/>
      <c r="BG52" s="10"/>
      <c r="BH52" s="10"/>
      <c r="BI52" s="10"/>
      <c r="BJ52" s="10"/>
    </row>
    <row r="53" spans="1:62" ht="15" customHeight="1">
      <c r="A53" s="88"/>
      <c r="B53" s="8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0"/>
      <c r="AD53" s="80"/>
      <c r="AE53" s="80"/>
      <c r="AF53" s="80"/>
      <c r="AG53" s="81"/>
      <c r="AH53" s="81"/>
      <c r="AI53" s="81"/>
      <c r="AJ53" s="81"/>
      <c r="AK53" s="81"/>
      <c r="AL53" s="82"/>
      <c r="AM53" s="82"/>
      <c r="AN53" s="82"/>
      <c r="AO53" s="82"/>
      <c r="AP53" s="82"/>
      <c r="AQ53" s="83"/>
      <c r="AR53" s="83"/>
      <c r="AS53" s="83"/>
      <c r="AT53" s="83"/>
      <c r="AU53" s="83"/>
      <c r="AV53" s="77">
        <f>ROUND(AG53*AQ53/1000,3)</f>
        <v>0</v>
      </c>
      <c r="AW53" s="77"/>
      <c r="AX53" s="77"/>
      <c r="AY53" s="77"/>
      <c r="AZ53" s="77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5" customHeight="1">
      <c r="A54" s="88"/>
      <c r="B54" s="8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80"/>
      <c r="AD54" s="80"/>
      <c r="AE54" s="80"/>
      <c r="AF54" s="80"/>
      <c r="AG54" s="81"/>
      <c r="AH54" s="81"/>
      <c r="AI54" s="81"/>
      <c r="AJ54" s="81"/>
      <c r="AK54" s="81"/>
      <c r="AL54" s="82"/>
      <c r="AM54" s="82"/>
      <c r="AN54" s="82"/>
      <c r="AO54" s="82"/>
      <c r="AP54" s="82"/>
      <c r="AQ54" s="83"/>
      <c r="AR54" s="83"/>
      <c r="AS54" s="83"/>
      <c r="AT54" s="83"/>
      <c r="AU54" s="83"/>
      <c r="AV54" s="77">
        <f aca="true" t="shared" si="0" ref="AV54:AV90">ROUND(AG54*AQ54/1000,3)</f>
        <v>0</v>
      </c>
      <c r="AW54" s="77"/>
      <c r="AX54" s="77"/>
      <c r="AY54" s="77"/>
      <c r="AZ54" s="77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5" customHeight="1">
      <c r="A55" s="88"/>
      <c r="B55" s="8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0"/>
      <c r="AD55" s="80"/>
      <c r="AE55" s="80"/>
      <c r="AF55" s="80"/>
      <c r="AG55" s="81"/>
      <c r="AH55" s="81"/>
      <c r="AI55" s="81"/>
      <c r="AJ55" s="81"/>
      <c r="AK55" s="81"/>
      <c r="AL55" s="82"/>
      <c r="AM55" s="82"/>
      <c r="AN55" s="82"/>
      <c r="AO55" s="82"/>
      <c r="AP55" s="82"/>
      <c r="AQ55" s="83"/>
      <c r="AR55" s="83"/>
      <c r="AS55" s="83"/>
      <c r="AT55" s="83"/>
      <c r="AU55" s="83"/>
      <c r="AV55" s="77">
        <f t="shared" si="0"/>
        <v>0</v>
      </c>
      <c r="AW55" s="77"/>
      <c r="AX55" s="77"/>
      <c r="AY55" s="77"/>
      <c r="AZ55" s="77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1:62" ht="15" customHeight="1">
      <c r="A56" s="88"/>
      <c r="B56" s="8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80"/>
      <c r="AD56" s="80"/>
      <c r="AE56" s="80"/>
      <c r="AF56" s="80"/>
      <c r="AG56" s="81"/>
      <c r="AH56" s="81"/>
      <c r="AI56" s="81"/>
      <c r="AJ56" s="81"/>
      <c r="AK56" s="81"/>
      <c r="AL56" s="82"/>
      <c r="AM56" s="82"/>
      <c r="AN56" s="82"/>
      <c r="AO56" s="82"/>
      <c r="AP56" s="82"/>
      <c r="AQ56" s="83"/>
      <c r="AR56" s="83"/>
      <c r="AS56" s="83"/>
      <c r="AT56" s="83"/>
      <c r="AU56" s="83"/>
      <c r="AV56" s="77">
        <f t="shared" si="0"/>
        <v>0</v>
      </c>
      <c r="AW56" s="77"/>
      <c r="AX56" s="77"/>
      <c r="AY56" s="77"/>
      <c r="AZ56" s="77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ht="15" customHeight="1">
      <c r="A57" s="88"/>
      <c r="B57" s="8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80"/>
      <c r="AD57" s="80"/>
      <c r="AE57" s="80"/>
      <c r="AF57" s="80"/>
      <c r="AG57" s="81"/>
      <c r="AH57" s="81"/>
      <c r="AI57" s="81"/>
      <c r="AJ57" s="81"/>
      <c r="AK57" s="81"/>
      <c r="AL57" s="82"/>
      <c r="AM57" s="82"/>
      <c r="AN57" s="82"/>
      <c r="AO57" s="82"/>
      <c r="AP57" s="82"/>
      <c r="AQ57" s="83"/>
      <c r="AR57" s="83"/>
      <c r="AS57" s="83"/>
      <c r="AT57" s="83"/>
      <c r="AU57" s="83"/>
      <c r="AV57" s="77">
        <f t="shared" si="0"/>
        <v>0</v>
      </c>
      <c r="AW57" s="77"/>
      <c r="AX57" s="77"/>
      <c r="AY57" s="77"/>
      <c r="AZ57" s="77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62" ht="15" customHeight="1">
      <c r="A58" s="88"/>
      <c r="B58" s="8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80"/>
      <c r="AD58" s="80"/>
      <c r="AE58" s="80"/>
      <c r="AF58" s="80"/>
      <c r="AG58" s="81"/>
      <c r="AH58" s="81"/>
      <c r="AI58" s="81"/>
      <c r="AJ58" s="81"/>
      <c r="AK58" s="81"/>
      <c r="AL58" s="82"/>
      <c r="AM58" s="82"/>
      <c r="AN58" s="82"/>
      <c r="AO58" s="82"/>
      <c r="AP58" s="82"/>
      <c r="AQ58" s="83"/>
      <c r="AR58" s="83"/>
      <c r="AS58" s="83"/>
      <c r="AT58" s="83"/>
      <c r="AU58" s="83"/>
      <c r="AV58" s="77">
        <f t="shared" si="0"/>
        <v>0</v>
      </c>
      <c r="AW58" s="77"/>
      <c r="AX58" s="77"/>
      <c r="AY58" s="77"/>
      <c r="AZ58" s="77"/>
      <c r="BA58" s="10"/>
      <c r="BB58" s="10"/>
      <c r="BC58" s="10"/>
      <c r="BD58" s="10"/>
      <c r="BE58" s="10"/>
      <c r="BF58" s="10"/>
      <c r="BG58" s="10"/>
      <c r="BH58" s="10"/>
      <c r="BI58" s="10"/>
      <c r="BJ58" s="10"/>
    </row>
    <row r="59" spans="1:62" ht="15" customHeight="1">
      <c r="A59" s="88"/>
      <c r="B59" s="8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80"/>
      <c r="AD59" s="80"/>
      <c r="AE59" s="80"/>
      <c r="AF59" s="80"/>
      <c r="AG59" s="81"/>
      <c r="AH59" s="81"/>
      <c r="AI59" s="81"/>
      <c r="AJ59" s="81"/>
      <c r="AK59" s="81"/>
      <c r="AL59" s="82"/>
      <c r="AM59" s="82"/>
      <c r="AN59" s="82"/>
      <c r="AO59" s="82"/>
      <c r="AP59" s="82"/>
      <c r="AQ59" s="83"/>
      <c r="AR59" s="83"/>
      <c r="AS59" s="83"/>
      <c r="AT59" s="83"/>
      <c r="AU59" s="83"/>
      <c r="AV59" s="77">
        <f t="shared" si="0"/>
        <v>0</v>
      </c>
      <c r="AW59" s="77"/>
      <c r="AX59" s="77"/>
      <c r="AY59" s="77"/>
      <c r="AZ59" s="77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1:62" ht="15" customHeight="1">
      <c r="A60" s="88"/>
      <c r="B60" s="8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80"/>
      <c r="AD60" s="80"/>
      <c r="AE60" s="80"/>
      <c r="AF60" s="80"/>
      <c r="AG60" s="81"/>
      <c r="AH60" s="81"/>
      <c r="AI60" s="81"/>
      <c r="AJ60" s="81"/>
      <c r="AK60" s="81"/>
      <c r="AL60" s="82"/>
      <c r="AM60" s="82"/>
      <c r="AN60" s="82"/>
      <c r="AO60" s="82"/>
      <c r="AP60" s="82"/>
      <c r="AQ60" s="83"/>
      <c r="AR60" s="83"/>
      <c r="AS60" s="83"/>
      <c r="AT60" s="83"/>
      <c r="AU60" s="83"/>
      <c r="AV60" s="77">
        <f t="shared" si="0"/>
        <v>0</v>
      </c>
      <c r="AW60" s="77"/>
      <c r="AX60" s="77"/>
      <c r="AY60" s="77"/>
      <c r="AZ60" s="77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1:62" ht="15" customHeight="1">
      <c r="A61" s="88"/>
      <c r="B61" s="8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80"/>
      <c r="AD61" s="80"/>
      <c r="AE61" s="80"/>
      <c r="AF61" s="80"/>
      <c r="AG61" s="81"/>
      <c r="AH61" s="81"/>
      <c r="AI61" s="81"/>
      <c r="AJ61" s="81"/>
      <c r="AK61" s="81"/>
      <c r="AL61" s="82"/>
      <c r="AM61" s="82"/>
      <c r="AN61" s="82"/>
      <c r="AO61" s="82"/>
      <c r="AP61" s="82"/>
      <c r="AQ61" s="83"/>
      <c r="AR61" s="83"/>
      <c r="AS61" s="83"/>
      <c r="AT61" s="83"/>
      <c r="AU61" s="83"/>
      <c r="AV61" s="77">
        <f t="shared" si="0"/>
        <v>0</v>
      </c>
      <c r="AW61" s="77"/>
      <c r="AX61" s="77"/>
      <c r="AY61" s="77"/>
      <c r="AZ61" s="77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1:62" ht="15" customHeight="1">
      <c r="A62" s="88"/>
      <c r="B62" s="8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80"/>
      <c r="AD62" s="80"/>
      <c r="AE62" s="80"/>
      <c r="AF62" s="80"/>
      <c r="AG62" s="81"/>
      <c r="AH62" s="81"/>
      <c r="AI62" s="81"/>
      <c r="AJ62" s="81"/>
      <c r="AK62" s="81"/>
      <c r="AL62" s="82"/>
      <c r="AM62" s="82"/>
      <c r="AN62" s="82"/>
      <c r="AO62" s="82"/>
      <c r="AP62" s="82"/>
      <c r="AQ62" s="83"/>
      <c r="AR62" s="83"/>
      <c r="AS62" s="83"/>
      <c r="AT62" s="83"/>
      <c r="AU62" s="83"/>
      <c r="AV62" s="77">
        <f t="shared" si="0"/>
        <v>0</v>
      </c>
      <c r="AW62" s="77"/>
      <c r="AX62" s="77"/>
      <c r="AY62" s="77"/>
      <c r="AZ62" s="77"/>
      <c r="BA62" s="10"/>
      <c r="BB62" s="10"/>
      <c r="BC62" s="10"/>
      <c r="BD62" s="10"/>
      <c r="BE62" s="10"/>
      <c r="BF62" s="10"/>
      <c r="BG62" s="10"/>
      <c r="BH62" s="10"/>
      <c r="BI62" s="10"/>
      <c r="BJ62" s="10"/>
    </row>
    <row r="63" spans="1:62" ht="15" customHeight="1">
      <c r="A63" s="88"/>
      <c r="B63" s="8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80"/>
      <c r="AD63" s="80"/>
      <c r="AE63" s="80"/>
      <c r="AF63" s="80"/>
      <c r="AG63" s="81"/>
      <c r="AH63" s="81"/>
      <c r="AI63" s="81"/>
      <c r="AJ63" s="81"/>
      <c r="AK63" s="81"/>
      <c r="AL63" s="82"/>
      <c r="AM63" s="82"/>
      <c r="AN63" s="82"/>
      <c r="AO63" s="82"/>
      <c r="AP63" s="82"/>
      <c r="AQ63" s="83"/>
      <c r="AR63" s="83"/>
      <c r="AS63" s="83"/>
      <c r="AT63" s="83"/>
      <c r="AU63" s="83"/>
      <c r="AV63" s="77">
        <f t="shared" si="0"/>
        <v>0</v>
      </c>
      <c r="AW63" s="77"/>
      <c r="AX63" s="77"/>
      <c r="AY63" s="77"/>
      <c r="AZ63" s="77"/>
      <c r="BA63" s="10"/>
      <c r="BB63" s="10"/>
      <c r="BC63" s="10"/>
      <c r="BD63" s="10"/>
      <c r="BE63" s="10"/>
      <c r="BF63" s="10"/>
      <c r="BG63" s="10"/>
      <c r="BH63" s="10"/>
      <c r="BI63" s="10"/>
      <c r="BJ63" s="10"/>
    </row>
    <row r="64" spans="1:62" ht="15" customHeight="1">
      <c r="A64" s="88"/>
      <c r="B64" s="8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80"/>
      <c r="AD64" s="80"/>
      <c r="AE64" s="80"/>
      <c r="AF64" s="80"/>
      <c r="AG64" s="81"/>
      <c r="AH64" s="81"/>
      <c r="AI64" s="81"/>
      <c r="AJ64" s="81"/>
      <c r="AK64" s="81"/>
      <c r="AL64" s="82"/>
      <c r="AM64" s="82"/>
      <c r="AN64" s="82"/>
      <c r="AO64" s="82"/>
      <c r="AP64" s="82"/>
      <c r="AQ64" s="83"/>
      <c r="AR64" s="83"/>
      <c r="AS64" s="83"/>
      <c r="AT64" s="83"/>
      <c r="AU64" s="83"/>
      <c r="AV64" s="77">
        <f t="shared" si="0"/>
        <v>0</v>
      </c>
      <c r="AW64" s="77"/>
      <c r="AX64" s="77"/>
      <c r="AY64" s="77"/>
      <c r="AZ64" s="77"/>
      <c r="BA64" s="10"/>
      <c r="BB64" s="10"/>
      <c r="BC64" s="10"/>
      <c r="BD64" s="10"/>
      <c r="BE64" s="10"/>
      <c r="BF64" s="10"/>
      <c r="BG64" s="10"/>
      <c r="BH64" s="10"/>
      <c r="BI64" s="10"/>
      <c r="BJ64" s="10"/>
    </row>
    <row r="65" spans="1:62" ht="15" customHeight="1">
      <c r="A65" s="88"/>
      <c r="B65" s="8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80"/>
      <c r="AD65" s="80"/>
      <c r="AE65" s="80"/>
      <c r="AF65" s="80"/>
      <c r="AG65" s="81"/>
      <c r="AH65" s="81"/>
      <c r="AI65" s="81"/>
      <c r="AJ65" s="81"/>
      <c r="AK65" s="81"/>
      <c r="AL65" s="82"/>
      <c r="AM65" s="82"/>
      <c r="AN65" s="82"/>
      <c r="AO65" s="82"/>
      <c r="AP65" s="82"/>
      <c r="AQ65" s="83"/>
      <c r="AR65" s="83"/>
      <c r="AS65" s="83"/>
      <c r="AT65" s="83"/>
      <c r="AU65" s="83"/>
      <c r="AV65" s="77">
        <f t="shared" si="0"/>
        <v>0</v>
      </c>
      <c r="AW65" s="77"/>
      <c r="AX65" s="77"/>
      <c r="AY65" s="77"/>
      <c r="AZ65" s="77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1:62" ht="15" customHeight="1">
      <c r="A66" s="88"/>
      <c r="B66" s="8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0"/>
      <c r="AC66" s="80"/>
      <c r="AD66" s="80"/>
      <c r="AE66" s="80"/>
      <c r="AF66" s="80"/>
      <c r="AG66" s="81"/>
      <c r="AH66" s="81"/>
      <c r="AI66" s="81"/>
      <c r="AJ66" s="81"/>
      <c r="AK66" s="81"/>
      <c r="AL66" s="82"/>
      <c r="AM66" s="82"/>
      <c r="AN66" s="82"/>
      <c r="AO66" s="82"/>
      <c r="AP66" s="82"/>
      <c r="AQ66" s="83"/>
      <c r="AR66" s="83"/>
      <c r="AS66" s="83"/>
      <c r="AT66" s="83"/>
      <c r="AU66" s="83"/>
      <c r="AV66" s="77">
        <f t="shared" si="0"/>
        <v>0</v>
      </c>
      <c r="AW66" s="77"/>
      <c r="AX66" s="77"/>
      <c r="AY66" s="77"/>
      <c r="AZ66" s="77"/>
      <c r="BA66" s="10"/>
      <c r="BB66" s="10"/>
      <c r="BC66" s="10"/>
      <c r="BD66" s="10"/>
      <c r="BE66" s="10"/>
      <c r="BF66" s="10"/>
      <c r="BG66" s="10"/>
      <c r="BH66" s="10"/>
      <c r="BI66" s="10"/>
      <c r="BJ66" s="10"/>
    </row>
    <row r="67" spans="1:62" ht="15" customHeight="1">
      <c r="A67" s="88"/>
      <c r="B67" s="8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80"/>
      <c r="AD67" s="80"/>
      <c r="AE67" s="80"/>
      <c r="AF67" s="80"/>
      <c r="AG67" s="81"/>
      <c r="AH67" s="81"/>
      <c r="AI67" s="81"/>
      <c r="AJ67" s="81"/>
      <c r="AK67" s="81"/>
      <c r="AL67" s="82"/>
      <c r="AM67" s="82"/>
      <c r="AN67" s="82"/>
      <c r="AO67" s="82"/>
      <c r="AP67" s="82"/>
      <c r="AQ67" s="83"/>
      <c r="AR67" s="83"/>
      <c r="AS67" s="83"/>
      <c r="AT67" s="83"/>
      <c r="AU67" s="83"/>
      <c r="AV67" s="77">
        <f t="shared" si="0"/>
        <v>0</v>
      </c>
      <c r="AW67" s="77"/>
      <c r="AX67" s="77"/>
      <c r="AY67" s="77"/>
      <c r="AZ67" s="77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1:62" ht="15" customHeight="1">
      <c r="A68" s="88"/>
      <c r="B68" s="8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80"/>
      <c r="AD68" s="80"/>
      <c r="AE68" s="80"/>
      <c r="AF68" s="80"/>
      <c r="AG68" s="81"/>
      <c r="AH68" s="81"/>
      <c r="AI68" s="81"/>
      <c r="AJ68" s="81"/>
      <c r="AK68" s="81"/>
      <c r="AL68" s="82"/>
      <c r="AM68" s="82"/>
      <c r="AN68" s="82"/>
      <c r="AO68" s="82"/>
      <c r="AP68" s="82"/>
      <c r="AQ68" s="83"/>
      <c r="AR68" s="83"/>
      <c r="AS68" s="83"/>
      <c r="AT68" s="83"/>
      <c r="AU68" s="83"/>
      <c r="AV68" s="77">
        <f t="shared" si="0"/>
        <v>0</v>
      </c>
      <c r="AW68" s="77"/>
      <c r="AX68" s="77"/>
      <c r="AY68" s="77"/>
      <c r="AZ68" s="77"/>
      <c r="BA68" s="10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1:62" ht="15" customHeight="1">
      <c r="A69" s="88"/>
      <c r="B69" s="8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0"/>
      <c r="AC69" s="80"/>
      <c r="AD69" s="80"/>
      <c r="AE69" s="80"/>
      <c r="AF69" s="80"/>
      <c r="AG69" s="81"/>
      <c r="AH69" s="81"/>
      <c r="AI69" s="81"/>
      <c r="AJ69" s="81"/>
      <c r="AK69" s="81"/>
      <c r="AL69" s="82"/>
      <c r="AM69" s="82"/>
      <c r="AN69" s="82"/>
      <c r="AO69" s="82"/>
      <c r="AP69" s="82"/>
      <c r="AQ69" s="83"/>
      <c r="AR69" s="83"/>
      <c r="AS69" s="83"/>
      <c r="AT69" s="83"/>
      <c r="AU69" s="83"/>
      <c r="AV69" s="77">
        <f t="shared" si="0"/>
        <v>0</v>
      </c>
      <c r="AW69" s="77"/>
      <c r="AX69" s="77"/>
      <c r="AY69" s="77"/>
      <c r="AZ69" s="77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1:62" ht="15" customHeight="1">
      <c r="A70" s="88"/>
      <c r="B70" s="8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80"/>
      <c r="AD70" s="80"/>
      <c r="AE70" s="80"/>
      <c r="AF70" s="80"/>
      <c r="AG70" s="81"/>
      <c r="AH70" s="81"/>
      <c r="AI70" s="81"/>
      <c r="AJ70" s="81"/>
      <c r="AK70" s="81"/>
      <c r="AL70" s="82"/>
      <c r="AM70" s="82"/>
      <c r="AN70" s="82"/>
      <c r="AO70" s="82"/>
      <c r="AP70" s="82"/>
      <c r="AQ70" s="83"/>
      <c r="AR70" s="83"/>
      <c r="AS70" s="83"/>
      <c r="AT70" s="83"/>
      <c r="AU70" s="83"/>
      <c r="AV70" s="77">
        <f t="shared" si="0"/>
        <v>0</v>
      </c>
      <c r="AW70" s="77"/>
      <c r="AX70" s="77"/>
      <c r="AY70" s="77"/>
      <c r="AZ70" s="77"/>
      <c r="BA70" s="10"/>
      <c r="BB70" s="10"/>
      <c r="BC70" s="10"/>
      <c r="BD70" s="10"/>
      <c r="BE70" s="10"/>
      <c r="BF70" s="10"/>
      <c r="BG70" s="10"/>
      <c r="BH70" s="10"/>
      <c r="BI70" s="10"/>
      <c r="BJ70" s="10"/>
    </row>
    <row r="71" spans="1:62" ht="15" customHeight="1">
      <c r="A71" s="88"/>
      <c r="B71" s="8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80"/>
      <c r="AC71" s="80"/>
      <c r="AD71" s="80"/>
      <c r="AE71" s="80"/>
      <c r="AF71" s="80"/>
      <c r="AG71" s="81"/>
      <c r="AH71" s="81"/>
      <c r="AI71" s="81"/>
      <c r="AJ71" s="81"/>
      <c r="AK71" s="81"/>
      <c r="AL71" s="82"/>
      <c r="AM71" s="82"/>
      <c r="AN71" s="82"/>
      <c r="AO71" s="82"/>
      <c r="AP71" s="82"/>
      <c r="AQ71" s="83"/>
      <c r="AR71" s="83"/>
      <c r="AS71" s="83"/>
      <c r="AT71" s="83"/>
      <c r="AU71" s="83"/>
      <c r="AV71" s="77">
        <f t="shared" si="0"/>
        <v>0</v>
      </c>
      <c r="AW71" s="77"/>
      <c r="AX71" s="77"/>
      <c r="AY71" s="77"/>
      <c r="AZ71" s="77"/>
      <c r="BA71" s="10"/>
      <c r="BB71" s="10"/>
      <c r="BC71" s="10"/>
      <c r="BD71" s="10"/>
      <c r="BE71" s="10"/>
      <c r="BF71" s="10"/>
      <c r="BG71" s="10"/>
      <c r="BH71" s="10"/>
      <c r="BI71" s="10"/>
      <c r="BJ71" s="10"/>
    </row>
    <row r="72" spans="1:62" ht="15" customHeight="1">
      <c r="A72" s="88"/>
      <c r="B72" s="8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80"/>
      <c r="AD72" s="80"/>
      <c r="AE72" s="80"/>
      <c r="AF72" s="80"/>
      <c r="AG72" s="81"/>
      <c r="AH72" s="81"/>
      <c r="AI72" s="81"/>
      <c r="AJ72" s="81"/>
      <c r="AK72" s="81"/>
      <c r="AL72" s="82"/>
      <c r="AM72" s="82"/>
      <c r="AN72" s="82"/>
      <c r="AO72" s="82"/>
      <c r="AP72" s="82"/>
      <c r="AQ72" s="83"/>
      <c r="AR72" s="83"/>
      <c r="AS72" s="83"/>
      <c r="AT72" s="83"/>
      <c r="AU72" s="83"/>
      <c r="AV72" s="77">
        <f t="shared" si="0"/>
        <v>0</v>
      </c>
      <c r="AW72" s="77"/>
      <c r="AX72" s="77"/>
      <c r="AY72" s="77"/>
      <c r="AZ72" s="77"/>
      <c r="BA72" s="10"/>
      <c r="BB72" s="10"/>
      <c r="BC72" s="10"/>
      <c r="BD72" s="10"/>
      <c r="BE72" s="10"/>
      <c r="BF72" s="10"/>
      <c r="BG72" s="10"/>
      <c r="BH72" s="10"/>
      <c r="BI72" s="10"/>
      <c r="BJ72" s="10"/>
    </row>
    <row r="73" spans="1:62" ht="15" customHeight="1">
      <c r="A73" s="88"/>
      <c r="B73" s="8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80"/>
      <c r="AD73" s="80"/>
      <c r="AE73" s="80"/>
      <c r="AF73" s="80"/>
      <c r="AG73" s="81"/>
      <c r="AH73" s="81"/>
      <c r="AI73" s="81"/>
      <c r="AJ73" s="81"/>
      <c r="AK73" s="81"/>
      <c r="AL73" s="82"/>
      <c r="AM73" s="82"/>
      <c r="AN73" s="82"/>
      <c r="AO73" s="82"/>
      <c r="AP73" s="82"/>
      <c r="AQ73" s="83"/>
      <c r="AR73" s="83"/>
      <c r="AS73" s="83"/>
      <c r="AT73" s="83"/>
      <c r="AU73" s="83"/>
      <c r="AV73" s="77">
        <f t="shared" si="0"/>
        <v>0</v>
      </c>
      <c r="AW73" s="77"/>
      <c r="AX73" s="77"/>
      <c r="AY73" s="77"/>
      <c r="AZ73" s="77"/>
      <c r="BA73" s="10"/>
      <c r="BB73" s="10"/>
      <c r="BC73" s="10"/>
      <c r="BD73" s="10"/>
      <c r="BE73" s="10"/>
      <c r="BF73" s="10"/>
      <c r="BG73" s="10"/>
      <c r="BH73" s="10"/>
      <c r="BI73" s="10"/>
      <c r="BJ73" s="10"/>
    </row>
    <row r="74" spans="1:62" ht="15" customHeight="1">
      <c r="A74" s="88"/>
      <c r="B74" s="8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80"/>
      <c r="AC74" s="80"/>
      <c r="AD74" s="80"/>
      <c r="AE74" s="80"/>
      <c r="AF74" s="80"/>
      <c r="AG74" s="81"/>
      <c r="AH74" s="81"/>
      <c r="AI74" s="81"/>
      <c r="AJ74" s="81"/>
      <c r="AK74" s="81"/>
      <c r="AL74" s="82"/>
      <c r="AM74" s="82"/>
      <c r="AN74" s="82"/>
      <c r="AO74" s="82"/>
      <c r="AP74" s="82"/>
      <c r="AQ74" s="83"/>
      <c r="AR74" s="83"/>
      <c r="AS74" s="83"/>
      <c r="AT74" s="83"/>
      <c r="AU74" s="83"/>
      <c r="AV74" s="77">
        <f t="shared" si="0"/>
        <v>0</v>
      </c>
      <c r="AW74" s="77"/>
      <c r="AX74" s="77"/>
      <c r="AY74" s="77"/>
      <c r="AZ74" s="77"/>
      <c r="BA74" s="10"/>
      <c r="BB74" s="10"/>
      <c r="BC74" s="10"/>
      <c r="BD74" s="10"/>
      <c r="BE74" s="10"/>
      <c r="BF74" s="10"/>
      <c r="BG74" s="10"/>
      <c r="BH74" s="10"/>
      <c r="BI74" s="10"/>
      <c r="BJ74" s="10"/>
    </row>
    <row r="75" spans="1:62" ht="15" customHeight="1">
      <c r="A75" s="88"/>
      <c r="B75" s="8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80"/>
      <c r="AD75" s="80"/>
      <c r="AE75" s="80"/>
      <c r="AF75" s="80"/>
      <c r="AG75" s="81"/>
      <c r="AH75" s="81"/>
      <c r="AI75" s="81"/>
      <c r="AJ75" s="81"/>
      <c r="AK75" s="81"/>
      <c r="AL75" s="82"/>
      <c r="AM75" s="82"/>
      <c r="AN75" s="82"/>
      <c r="AO75" s="82"/>
      <c r="AP75" s="82"/>
      <c r="AQ75" s="83"/>
      <c r="AR75" s="83"/>
      <c r="AS75" s="83"/>
      <c r="AT75" s="83"/>
      <c r="AU75" s="83"/>
      <c r="AV75" s="77">
        <f t="shared" si="0"/>
        <v>0</v>
      </c>
      <c r="AW75" s="77"/>
      <c r="AX75" s="77"/>
      <c r="AY75" s="77"/>
      <c r="AZ75" s="77"/>
      <c r="BA75" s="10"/>
      <c r="BB75" s="10"/>
      <c r="BC75" s="10"/>
      <c r="BD75" s="10"/>
      <c r="BE75" s="10"/>
      <c r="BF75" s="10"/>
      <c r="BG75" s="10"/>
      <c r="BH75" s="10"/>
      <c r="BI75" s="10"/>
      <c r="BJ75" s="10"/>
    </row>
    <row r="76" spans="1:62" ht="15" customHeight="1">
      <c r="A76" s="88"/>
      <c r="B76" s="8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/>
      <c r="AC76" s="80"/>
      <c r="AD76" s="80"/>
      <c r="AE76" s="80"/>
      <c r="AF76" s="80"/>
      <c r="AG76" s="81"/>
      <c r="AH76" s="81"/>
      <c r="AI76" s="81"/>
      <c r="AJ76" s="81"/>
      <c r="AK76" s="81"/>
      <c r="AL76" s="82"/>
      <c r="AM76" s="82"/>
      <c r="AN76" s="82"/>
      <c r="AO76" s="82"/>
      <c r="AP76" s="82"/>
      <c r="AQ76" s="83"/>
      <c r="AR76" s="83"/>
      <c r="AS76" s="83"/>
      <c r="AT76" s="83"/>
      <c r="AU76" s="83"/>
      <c r="AV76" s="77">
        <f t="shared" si="0"/>
        <v>0</v>
      </c>
      <c r="AW76" s="77"/>
      <c r="AX76" s="77"/>
      <c r="AY76" s="77"/>
      <c r="AZ76" s="77"/>
      <c r="BA76" s="10"/>
      <c r="BB76" s="10"/>
      <c r="BC76" s="10"/>
      <c r="BD76" s="10"/>
      <c r="BE76" s="10"/>
      <c r="BF76" s="10"/>
      <c r="BG76" s="10"/>
      <c r="BH76" s="10"/>
      <c r="BI76" s="10"/>
      <c r="BJ76" s="10"/>
    </row>
    <row r="77" spans="1:62" ht="15" customHeight="1">
      <c r="A77" s="88"/>
      <c r="B77" s="8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80"/>
      <c r="AD77" s="80"/>
      <c r="AE77" s="80"/>
      <c r="AF77" s="80"/>
      <c r="AG77" s="81"/>
      <c r="AH77" s="81"/>
      <c r="AI77" s="81"/>
      <c r="AJ77" s="81"/>
      <c r="AK77" s="81"/>
      <c r="AL77" s="82"/>
      <c r="AM77" s="82"/>
      <c r="AN77" s="82"/>
      <c r="AO77" s="82"/>
      <c r="AP77" s="82"/>
      <c r="AQ77" s="83"/>
      <c r="AR77" s="83"/>
      <c r="AS77" s="83"/>
      <c r="AT77" s="83"/>
      <c r="AU77" s="83"/>
      <c r="AV77" s="77">
        <f t="shared" si="0"/>
        <v>0</v>
      </c>
      <c r="AW77" s="77"/>
      <c r="AX77" s="77"/>
      <c r="AY77" s="77"/>
      <c r="AZ77" s="77"/>
      <c r="BA77" s="10"/>
      <c r="BB77" s="10"/>
      <c r="BC77" s="10"/>
      <c r="BD77" s="10"/>
      <c r="BE77" s="10"/>
      <c r="BF77" s="10"/>
      <c r="BG77" s="10"/>
      <c r="BH77" s="10"/>
      <c r="BI77" s="10"/>
      <c r="BJ77" s="10"/>
    </row>
    <row r="78" spans="1:62" ht="15" customHeight="1">
      <c r="A78" s="88"/>
      <c r="B78" s="8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0"/>
      <c r="AC78" s="80"/>
      <c r="AD78" s="80"/>
      <c r="AE78" s="80"/>
      <c r="AF78" s="80"/>
      <c r="AG78" s="81"/>
      <c r="AH78" s="81"/>
      <c r="AI78" s="81"/>
      <c r="AJ78" s="81"/>
      <c r="AK78" s="81"/>
      <c r="AL78" s="82"/>
      <c r="AM78" s="82"/>
      <c r="AN78" s="82"/>
      <c r="AO78" s="82"/>
      <c r="AP78" s="82"/>
      <c r="AQ78" s="83"/>
      <c r="AR78" s="83"/>
      <c r="AS78" s="83"/>
      <c r="AT78" s="83"/>
      <c r="AU78" s="83"/>
      <c r="AV78" s="77">
        <f t="shared" si="0"/>
        <v>0</v>
      </c>
      <c r="AW78" s="77"/>
      <c r="AX78" s="77"/>
      <c r="AY78" s="77"/>
      <c r="AZ78" s="77"/>
      <c r="BA78" s="10"/>
      <c r="BB78" s="10"/>
      <c r="BC78" s="10"/>
      <c r="BD78" s="10"/>
      <c r="BE78" s="10"/>
      <c r="BF78" s="10"/>
      <c r="BG78" s="10"/>
      <c r="BH78" s="10"/>
      <c r="BI78" s="10"/>
      <c r="BJ78" s="10"/>
    </row>
    <row r="79" spans="1:62" ht="15" customHeight="1">
      <c r="A79" s="88"/>
      <c r="B79" s="8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0"/>
      <c r="AC79" s="80"/>
      <c r="AD79" s="80"/>
      <c r="AE79" s="80"/>
      <c r="AF79" s="80"/>
      <c r="AG79" s="81"/>
      <c r="AH79" s="81"/>
      <c r="AI79" s="81"/>
      <c r="AJ79" s="81"/>
      <c r="AK79" s="81"/>
      <c r="AL79" s="82"/>
      <c r="AM79" s="82"/>
      <c r="AN79" s="82"/>
      <c r="AO79" s="82"/>
      <c r="AP79" s="82"/>
      <c r="AQ79" s="83"/>
      <c r="AR79" s="83"/>
      <c r="AS79" s="83"/>
      <c r="AT79" s="83"/>
      <c r="AU79" s="83"/>
      <c r="AV79" s="77">
        <f t="shared" si="0"/>
        <v>0</v>
      </c>
      <c r="AW79" s="77"/>
      <c r="AX79" s="77"/>
      <c r="AY79" s="77"/>
      <c r="AZ79" s="77"/>
      <c r="BA79" s="10"/>
      <c r="BB79" s="10"/>
      <c r="BC79" s="10"/>
      <c r="BD79" s="10"/>
      <c r="BE79" s="10"/>
      <c r="BF79" s="10"/>
      <c r="BG79" s="10"/>
      <c r="BH79" s="10"/>
      <c r="BI79" s="10"/>
      <c r="BJ79" s="10"/>
    </row>
    <row r="80" spans="1:62" ht="15" customHeight="1">
      <c r="A80" s="88"/>
      <c r="B80" s="8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80"/>
      <c r="AD80" s="80"/>
      <c r="AE80" s="80"/>
      <c r="AF80" s="80"/>
      <c r="AG80" s="81"/>
      <c r="AH80" s="81"/>
      <c r="AI80" s="81"/>
      <c r="AJ80" s="81"/>
      <c r="AK80" s="81"/>
      <c r="AL80" s="82"/>
      <c r="AM80" s="82"/>
      <c r="AN80" s="82"/>
      <c r="AO80" s="82"/>
      <c r="AP80" s="82"/>
      <c r="AQ80" s="83"/>
      <c r="AR80" s="83"/>
      <c r="AS80" s="83"/>
      <c r="AT80" s="83"/>
      <c r="AU80" s="83"/>
      <c r="AV80" s="77">
        <f t="shared" si="0"/>
        <v>0</v>
      </c>
      <c r="AW80" s="77"/>
      <c r="AX80" s="77"/>
      <c r="AY80" s="77"/>
      <c r="AZ80" s="77"/>
      <c r="BA80" s="10"/>
      <c r="BB80" s="10"/>
      <c r="BC80" s="10"/>
      <c r="BD80" s="10"/>
      <c r="BE80" s="10"/>
      <c r="BF80" s="10"/>
      <c r="BG80" s="10"/>
      <c r="BH80" s="10"/>
      <c r="BI80" s="10"/>
      <c r="BJ80" s="10"/>
    </row>
    <row r="81" spans="1:62" ht="15" customHeight="1">
      <c r="A81" s="88"/>
      <c r="B81" s="8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80"/>
      <c r="AC81" s="80"/>
      <c r="AD81" s="80"/>
      <c r="AE81" s="80"/>
      <c r="AF81" s="80"/>
      <c r="AG81" s="81"/>
      <c r="AH81" s="81"/>
      <c r="AI81" s="81"/>
      <c r="AJ81" s="81"/>
      <c r="AK81" s="81"/>
      <c r="AL81" s="82"/>
      <c r="AM81" s="82"/>
      <c r="AN81" s="82"/>
      <c r="AO81" s="82"/>
      <c r="AP81" s="82"/>
      <c r="AQ81" s="83"/>
      <c r="AR81" s="83"/>
      <c r="AS81" s="83"/>
      <c r="AT81" s="83"/>
      <c r="AU81" s="83"/>
      <c r="AV81" s="77">
        <f t="shared" si="0"/>
        <v>0</v>
      </c>
      <c r="AW81" s="77"/>
      <c r="AX81" s="77"/>
      <c r="AY81" s="77"/>
      <c r="AZ81" s="77"/>
      <c r="BA81" s="10"/>
      <c r="BB81" s="10"/>
      <c r="BC81" s="10"/>
      <c r="BD81" s="10"/>
      <c r="BE81" s="10"/>
      <c r="BF81" s="10"/>
      <c r="BG81" s="10"/>
      <c r="BH81" s="10"/>
      <c r="BI81" s="10"/>
      <c r="BJ81" s="10"/>
    </row>
    <row r="82" spans="1:62" ht="15" customHeight="1">
      <c r="A82" s="88"/>
      <c r="B82" s="8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80"/>
      <c r="AC82" s="80"/>
      <c r="AD82" s="80"/>
      <c r="AE82" s="80"/>
      <c r="AF82" s="80"/>
      <c r="AG82" s="81"/>
      <c r="AH82" s="81"/>
      <c r="AI82" s="81"/>
      <c r="AJ82" s="81"/>
      <c r="AK82" s="81"/>
      <c r="AL82" s="82"/>
      <c r="AM82" s="82"/>
      <c r="AN82" s="82"/>
      <c r="AO82" s="82"/>
      <c r="AP82" s="82"/>
      <c r="AQ82" s="83"/>
      <c r="AR82" s="83"/>
      <c r="AS82" s="83"/>
      <c r="AT82" s="83"/>
      <c r="AU82" s="83"/>
      <c r="AV82" s="77">
        <f t="shared" si="0"/>
        <v>0</v>
      </c>
      <c r="AW82" s="77"/>
      <c r="AX82" s="77"/>
      <c r="AY82" s="77"/>
      <c r="AZ82" s="77"/>
      <c r="BA82" s="10"/>
      <c r="BB82" s="10"/>
      <c r="BC82" s="10"/>
      <c r="BD82" s="10"/>
      <c r="BE82" s="10"/>
      <c r="BF82" s="10"/>
      <c r="BG82" s="10"/>
      <c r="BH82" s="10"/>
      <c r="BI82" s="10"/>
      <c r="BJ82" s="10"/>
    </row>
    <row r="83" spans="1:62" ht="15" customHeight="1">
      <c r="A83" s="88"/>
      <c r="B83" s="8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80"/>
      <c r="AC83" s="80"/>
      <c r="AD83" s="80"/>
      <c r="AE83" s="80"/>
      <c r="AF83" s="80"/>
      <c r="AG83" s="81"/>
      <c r="AH83" s="81"/>
      <c r="AI83" s="81"/>
      <c r="AJ83" s="81"/>
      <c r="AK83" s="81"/>
      <c r="AL83" s="82"/>
      <c r="AM83" s="82"/>
      <c r="AN83" s="82"/>
      <c r="AO83" s="82"/>
      <c r="AP83" s="82"/>
      <c r="AQ83" s="83"/>
      <c r="AR83" s="83"/>
      <c r="AS83" s="83"/>
      <c r="AT83" s="83"/>
      <c r="AU83" s="83"/>
      <c r="AV83" s="77">
        <f t="shared" si="0"/>
        <v>0</v>
      </c>
      <c r="AW83" s="77"/>
      <c r="AX83" s="77"/>
      <c r="AY83" s="77"/>
      <c r="AZ83" s="77"/>
      <c r="BA83" s="10"/>
      <c r="BB83" s="10"/>
      <c r="BC83" s="10"/>
      <c r="BD83" s="10"/>
      <c r="BE83" s="10"/>
      <c r="BF83" s="10"/>
      <c r="BG83" s="10"/>
      <c r="BH83" s="10"/>
      <c r="BI83" s="10"/>
      <c r="BJ83" s="10"/>
    </row>
    <row r="84" spans="1:62" ht="15" customHeight="1">
      <c r="A84" s="88"/>
      <c r="B84" s="8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80"/>
      <c r="AC84" s="80"/>
      <c r="AD84" s="80"/>
      <c r="AE84" s="80"/>
      <c r="AF84" s="80"/>
      <c r="AG84" s="81"/>
      <c r="AH84" s="81"/>
      <c r="AI84" s="81"/>
      <c r="AJ84" s="81"/>
      <c r="AK84" s="81"/>
      <c r="AL84" s="82"/>
      <c r="AM84" s="82"/>
      <c r="AN84" s="82"/>
      <c r="AO84" s="82"/>
      <c r="AP84" s="82"/>
      <c r="AQ84" s="83"/>
      <c r="AR84" s="83"/>
      <c r="AS84" s="83"/>
      <c r="AT84" s="83"/>
      <c r="AU84" s="83"/>
      <c r="AV84" s="77">
        <f t="shared" si="0"/>
        <v>0</v>
      </c>
      <c r="AW84" s="77"/>
      <c r="AX84" s="77"/>
      <c r="AY84" s="77"/>
      <c r="AZ84" s="77"/>
      <c r="BA84" s="10"/>
      <c r="BB84" s="10"/>
      <c r="BC84" s="10"/>
      <c r="BD84" s="10"/>
      <c r="BE84" s="10"/>
      <c r="BF84" s="10"/>
      <c r="BG84" s="10"/>
      <c r="BH84" s="10"/>
      <c r="BI84" s="10"/>
      <c r="BJ84" s="10"/>
    </row>
    <row r="85" spans="1:62" ht="15" customHeight="1">
      <c r="A85" s="88"/>
      <c r="B85" s="8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80"/>
      <c r="AC85" s="80"/>
      <c r="AD85" s="80"/>
      <c r="AE85" s="80"/>
      <c r="AF85" s="80"/>
      <c r="AG85" s="81"/>
      <c r="AH85" s="81"/>
      <c r="AI85" s="81"/>
      <c r="AJ85" s="81"/>
      <c r="AK85" s="81"/>
      <c r="AL85" s="82"/>
      <c r="AM85" s="82"/>
      <c r="AN85" s="82"/>
      <c r="AO85" s="82"/>
      <c r="AP85" s="82"/>
      <c r="AQ85" s="83"/>
      <c r="AR85" s="83"/>
      <c r="AS85" s="83"/>
      <c r="AT85" s="83"/>
      <c r="AU85" s="83"/>
      <c r="AV85" s="77">
        <f t="shared" si="0"/>
        <v>0</v>
      </c>
      <c r="AW85" s="77"/>
      <c r="AX85" s="77"/>
      <c r="AY85" s="77"/>
      <c r="AZ85" s="77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1:62" ht="15" customHeight="1">
      <c r="A86" s="88"/>
      <c r="B86" s="8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80"/>
      <c r="AC86" s="80"/>
      <c r="AD86" s="80"/>
      <c r="AE86" s="80"/>
      <c r="AF86" s="80"/>
      <c r="AG86" s="81"/>
      <c r="AH86" s="81"/>
      <c r="AI86" s="81"/>
      <c r="AJ86" s="81"/>
      <c r="AK86" s="81"/>
      <c r="AL86" s="82"/>
      <c r="AM86" s="82"/>
      <c r="AN86" s="82"/>
      <c r="AO86" s="82"/>
      <c r="AP86" s="82"/>
      <c r="AQ86" s="83"/>
      <c r="AR86" s="83"/>
      <c r="AS86" s="83"/>
      <c r="AT86" s="83"/>
      <c r="AU86" s="83"/>
      <c r="AV86" s="77">
        <f t="shared" si="0"/>
        <v>0</v>
      </c>
      <c r="AW86" s="77"/>
      <c r="AX86" s="77"/>
      <c r="AY86" s="77"/>
      <c r="AZ86" s="77"/>
      <c r="BA86" s="10"/>
      <c r="BB86" s="10"/>
      <c r="BC86" s="10"/>
      <c r="BD86" s="10"/>
      <c r="BE86" s="10"/>
      <c r="BF86" s="10"/>
      <c r="BG86" s="10"/>
      <c r="BH86" s="10"/>
      <c r="BI86" s="10"/>
      <c r="BJ86" s="10"/>
    </row>
    <row r="87" spans="1:62" ht="15" customHeight="1">
      <c r="A87" s="88"/>
      <c r="B87" s="8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  <c r="AC87" s="80"/>
      <c r="AD87" s="80"/>
      <c r="AE87" s="80"/>
      <c r="AF87" s="80"/>
      <c r="AG87" s="81"/>
      <c r="AH87" s="81"/>
      <c r="AI87" s="81"/>
      <c r="AJ87" s="81"/>
      <c r="AK87" s="81"/>
      <c r="AL87" s="82"/>
      <c r="AM87" s="82"/>
      <c r="AN87" s="82"/>
      <c r="AO87" s="82"/>
      <c r="AP87" s="82"/>
      <c r="AQ87" s="83"/>
      <c r="AR87" s="83"/>
      <c r="AS87" s="83"/>
      <c r="AT87" s="83"/>
      <c r="AU87" s="83"/>
      <c r="AV87" s="77">
        <f t="shared" si="0"/>
        <v>0</v>
      </c>
      <c r="AW87" s="77"/>
      <c r="AX87" s="77"/>
      <c r="AY87" s="77"/>
      <c r="AZ87" s="77"/>
      <c r="BA87" s="10"/>
      <c r="BB87" s="10"/>
      <c r="BC87" s="10"/>
      <c r="BD87" s="10"/>
      <c r="BE87" s="10"/>
      <c r="BF87" s="10"/>
      <c r="BG87" s="10"/>
      <c r="BH87" s="10"/>
      <c r="BI87" s="10"/>
      <c r="BJ87" s="10"/>
    </row>
    <row r="88" spans="1:62" ht="15" customHeight="1">
      <c r="A88" s="88"/>
      <c r="B88" s="8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80"/>
      <c r="AC88" s="80"/>
      <c r="AD88" s="80"/>
      <c r="AE88" s="80"/>
      <c r="AF88" s="80"/>
      <c r="AG88" s="81"/>
      <c r="AH88" s="81"/>
      <c r="AI88" s="81"/>
      <c r="AJ88" s="81"/>
      <c r="AK88" s="81"/>
      <c r="AL88" s="82"/>
      <c r="AM88" s="82"/>
      <c r="AN88" s="82"/>
      <c r="AO88" s="82"/>
      <c r="AP88" s="82"/>
      <c r="AQ88" s="83"/>
      <c r="AR88" s="83"/>
      <c r="AS88" s="83"/>
      <c r="AT88" s="83"/>
      <c r="AU88" s="83"/>
      <c r="AV88" s="77">
        <f t="shared" si="0"/>
        <v>0</v>
      </c>
      <c r="AW88" s="77"/>
      <c r="AX88" s="77"/>
      <c r="AY88" s="77"/>
      <c r="AZ88" s="77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1:62" ht="15" customHeight="1">
      <c r="A89" s="88"/>
      <c r="B89" s="8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80"/>
      <c r="AC89" s="80"/>
      <c r="AD89" s="80"/>
      <c r="AE89" s="80"/>
      <c r="AF89" s="80"/>
      <c r="AG89" s="81"/>
      <c r="AH89" s="81"/>
      <c r="AI89" s="81"/>
      <c r="AJ89" s="81"/>
      <c r="AK89" s="81"/>
      <c r="AL89" s="82"/>
      <c r="AM89" s="82"/>
      <c r="AN89" s="82"/>
      <c r="AO89" s="82"/>
      <c r="AP89" s="82"/>
      <c r="AQ89" s="83"/>
      <c r="AR89" s="83"/>
      <c r="AS89" s="83"/>
      <c r="AT89" s="83"/>
      <c r="AU89" s="83"/>
      <c r="AV89" s="77">
        <f t="shared" si="0"/>
        <v>0</v>
      </c>
      <c r="AW89" s="77"/>
      <c r="AX89" s="77"/>
      <c r="AY89" s="77"/>
      <c r="AZ89" s="77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  <row r="90" spans="1:62" ht="15" customHeight="1">
      <c r="A90" s="88"/>
      <c r="B90" s="8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80"/>
      <c r="AC90" s="80"/>
      <c r="AD90" s="80"/>
      <c r="AE90" s="80"/>
      <c r="AF90" s="80"/>
      <c r="AG90" s="81"/>
      <c r="AH90" s="81"/>
      <c r="AI90" s="81"/>
      <c r="AJ90" s="81"/>
      <c r="AK90" s="81"/>
      <c r="AL90" s="82"/>
      <c r="AM90" s="82"/>
      <c r="AN90" s="82"/>
      <c r="AO90" s="82"/>
      <c r="AP90" s="82"/>
      <c r="AQ90" s="83"/>
      <c r="AR90" s="83"/>
      <c r="AS90" s="83"/>
      <c r="AT90" s="83"/>
      <c r="AU90" s="83"/>
      <c r="AV90" s="77">
        <f t="shared" si="0"/>
        <v>0</v>
      </c>
      <c r="AW90" s="77"/>
      <c r="AX90" s="77"/>
      <c r="AY90" s="77"/>
      <c r="AZ90" s="77"/>
      <c r="BA90" s="10"/>
      <c r="BB90" s="10"/>
      <c r="BC90" s="10"/>
      <c r="BD90" s="10"/>
      <c r="BE90" s="10"/>
      <c r="BF90" s="10"/>
      <c r="BG90" s="10"/>
      <c r="BH90" s="10"/>
      <c r="BI90" s="10"/>
      <c r="BJ90" s="10"/>
    </row>
    <row r="91" spans="1:62" ht="15" customHeight="1">
      <c r="A91" s="88"/>
      <c r="B91" s="89"/>
      <c r="C91" s="124" t="s">
        <v>117</v>
      </c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6"/>
      <c r="AB91" s="99" t="s">
        <v>3</v>
      </c>
      <c r="AC91" s="99"/>
      <c r="AD91" s="99"/>
      <c r="AE91" s="99"/>
      <c r="AF91" s="99"/>
      <c r="AG91" s="127" t="s">
        <v>3</v>
      </c>
      <c r="AH91" s="127"/>
      <c r="AI91" s="127"/>
      <c r="AJ91" s="127"/>
      <c r="AK91" s="127"/>
      <c r="AL91" s="102" t="s">
        <v>3</v>
      </c>
      <c r="AM91" s="102"/>
      <c r="AN91" s="102"/>
      <c r="AO91" s="102"/>
      <c r="AP91" s="102"/>
      <c r="AQ91" s="85" t="s">
        <v>3</v>
      </c>
      <c r="AR91" s="85"/>
      <c r="AS91" s="85"/>
      <c r="AT91" s="85"/>
      <c r="AU91" s="85"/>
      <c r="AV91" s="77">
        <f>ROUND(SUM(AV53:AZ90),3)</f>
        <v>0</v>
      </c>
      <c r="AW91" s="77"/>
      <c r="AX91" s="77"/>
      <c r="AY91" s="77"/>
      <c r="AZ91" s="77"/>
      <c r="BA91" s="10"/>
      <c r="BB91" s="10"/>
      <c r="BC91" s="10"/>
      <c r="BD91" s="10"/>
      <c r="BE91" s="10"/>
      <c r="BF91" s="10"/>
      <c r="BG91" s="10"/>
      <c r="BH91" s="10"/>
      <c r="BI91" s="10"/>
      <c r="BJ91" s="10"/>
    </row>
    <row r="92" spans="1:62" ht="15" customHeight="1">
      <c r="A92" s="88" t="s">
        <v>20</v>
      </c>
      <c r="B92" s="89"/>
      <c r="C92" s="121" t="s">
        <v>118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3"/>
      <c r="AB92" s="99" t="s">
        <v>3</v>
      </c>
      <c r="AC92" s="99"/>
      <c r="AD92" s="99"/>
      <c r="AE92" s="99"/>
      <c r="AF92" s="99"/>
      <c r="AG92" s="127" t="s">
        <v>3</v>
      </c>
      <c r="AH92" s="127"/>
      <c r="AI92" s="127"/>
      <c r="AJ92" s="127"/>
      <c r="AK92" s="127"/>
      <c r="AL92" s="102" t="s">
        <v>3</v>
      </c>
      <c r="AM92" s="102"/>
      <c r="AN92" s="102"/>
      <c r="AO92" s="102"/>
      <c r="AP92" s="102"/>
      <c r="AQ92" s="85" t="s">
        <v>3</v>
      </c>
      <c r="AR92" s="85"/>
      <c r="AS92" s="85"/>
      <c r="AT92" s="85"/>
      <c r="AU92" s="85"/>
      <c r="AV92" s="81"/>
      <c r="AW92" s="81"/>
      <c r="AX92" s="81"/>
      <c r="AY92" s="81"/>
      <c r="AZ92" s="81"/>
      <c r="BA92" s="10"/>
      <c r="BB92" s="10"/>
      <c r="BC92" s="10"/>
      <c r="BD92" s="10"/>
      <c r="BE92" s="10"/>
      <c r="BF92" s="10"/>
      <c r="BG92" s="10"/>
      <c r="BH92" s="10"/>
      <c r="BI92" s="10"/>
      <c r="BJ92" s="10"/>
    </row>
    <row r="93" spans="1:62" ht="15" customHeight="1">
      <c r="A93" s="96" t="s">
        <v>54</v>
      </c>
      <c r="B93" s="96"/>
      <c r="C93" s="121" t="s">
        <v>119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3"/>
      <c r="AB93" s="99" t="s">
        <v>3</v>
      </c>
      <c r="AC93" s="99"/>
      <c r="AD93" s="99"/>
      <c r="AE93" s="99"/>
      <c r="AF93" s="99"/>
      <c r="AG93" s="127" t="s">
        <v>3</v>
      </c>
      <c r="AH93" s="127"/>
      <c r="AI93" s="127"/>
      <c r="AJ93" s="127"/>
      <c r="AK93" s="127"/>
      <c r="AL93" s="102" t="s">
        <v>3</v>
      </c>
      <c r="AM93" s="102"/>
      <c r="AN93" s="102"/>
      <c r="AO93" s="102"/>
      <c r="AP93" s="102"/>
      <c r="AQ93" s="85" t="s">
        <v>3</v>
      </c>
      <c r="AR93" s="85"/>
      <c r="AS93" s="85"/>
      <c r="AT93" s="85"/>
      <c r="AU93" s="85"/>
      <c r="AV93" s="84"/>
      <c r="AW93" s="84"/>
      <c r="AX93" s="84"/>
      <c r="AY93" s="84"/>
      <c r="AZ93" s="84"/>
      <c r="BA93" s="10"/>
      <c r="BB93" s="10"/>
      <c r="BC93" s="10"/>
      <c r="BD93" s="10"/>
      <c r="BE93" s="10"/>
      <c r="BF93" s="10"/>
      <c r="BG93" s="10"/>
      <c r="BH93" s="10"/>
      <c r="BI93" s="10"/>
      <c r="BJ93" s="10"/>
    </row>
    <row r="94" spans="1:62" ht="25.5" customHeight="1">
      <c r="A94" s="96" t="s">
        <v>55</v>
      </c>
      <c r="B94" s="96"/>
      <c r="C94" s="121" t="s">
        <v>104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3"/>
      <c r="AB94" s="99" t="s">
        <v>3</v>
      </c>
      <c r="AC94" s="99"/>
      <c r="AD94" s="99"/>
      <c r="AE94" s="99"/>
      <c r="AF94" s="99"/>
      <c r="AG94" s="127" t="s">
        <v>3</v>
      </c>
      <c r="AH94" s="127"/>
      <c r="AI94" s="127"/>
      <c r="AJ94" s="127"/>
      <c r="AK94" s="127"/>
      <c r="AL94" s="102" t="s">
        <v>3</v>
      </c>
      <c r="AM94" s="102"/>
      <c r="AN94" s="102"/>
      <c r="AO94" s="102"/>
      <c r="AP94" s="102"/>
      <c r="AQ94" s="85" t="s">
        <v>3</v>
      </c>
      <c r="AR94" s="85"/>
      <c r="AS94" s="85"/>
      <c r="AT94" s="85"/>
      <c r="AU94" s="85"/>
      <c r="AV94" s="84"/>
      <c r="AW94" s="84"/>
      <c r="AX94" s="84"/>
      <c r="AY94" s="84"/>
      <c r="AZ94" s="84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spans="1:62" ht="7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10"/>
      <c r="BB95" s="10"/>
      <c r="BC95" s="10"/>
      <c r="BD95" s="10"/>
      <c r="BE95" s="10"/>
      <c r="BF95" s="10"/>
      <c r="BG95" s="10"/>
      <c r="BH95" s="10"/>
      <c r="BI95" s="10"/>
      <c r="BJ95" s="10"/>
    </row>
    <row r="96" spans="22:62" ht="15" customHeight="1">
      <c r="V96" s="23"/>
      <c r="W96" s="23"/>
      <c r="X96" s="23"/>
      <c r="Y96" s="23"/>
      <c r="Z96" s="23"/>
      <c r="AA96" s="23"/>
      <c r="AB96" s="23"/>
      <c r="AC96" s="23"/>
      <c r="AD96" s="23"/>
      <c r="AE96" s="40" t="s">
        <v>8</v>
      </c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10"/>
      <c r="BB96" s="10"/>
      <c r="BC96" s="10"/>
      <c r="BD96" s="10"/>
      <c r="BE96" s="10"/>
      <c r="BF96" s="10"/>
      <c r="BG96" s="10"/>
      <c r="BH96" s="10"/>
      <c r="BI96" s="10"/>
      <c r="BJ96" s="10"/>
    </row>
    <row r="97" spans="22:62" ht="12.75" customHeight="1"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145" t="s">
        <v>9</v>
      </c>
      <c r="AG97" s="145"/>
      <c r="AH97" s="145"/>
      <c r="AI97" s="145"/>
      <c r="AJ97" s="145"/>
      <c r="AK97" s="145"/>
      <c r="AL97" s="145"/>
      <c r="AM97" s="146" t="s">
        <v>29</v>
      </c>
      <c r="AN97" s="146"/>
      <c r="AO97" s="146"/>
      <c r="AP97" s="146"/>
      <c r="AQ97" s="146"/>
      <c r="AR97" s="146"/>
      <c r="AS97" s="146"/>
      <c r="AT97" s="146" t="s">
        <v>100</v>
      </c>
      <c r="AU97" s="146"/>
      <c r="AV97" s="146"/>
      <c r="AW97" s="146"/>
      <c r="AX97" s="146"/>
      <c r="AY97" s="146"/>
      <c r="AZ97" s="146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22:62" ht="12.75" customHeight="1"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9"/>
      <c r="AG98" s="29"/>
      <c r="AH98" s="29"/>
      <c r="AI98" s="29"/>
      <c r="AJ98" s="29"/>
      <c r="AK98" s="29"/>
      <c r="AL98" s="29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ht="63" customHeight="1">
      <c r="A99" s="78" t="s">
        <v>18</v>
      </c>
      <c r="B99" s="78"/>
      <c r="C99" s="78" t="s">
        <v>7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 t="s">
        <v>19</v>
      </c>
      <c r="AC99" s="78"/>
      <c r="AD99" s="78"/>
      <c r="AE99" s="78"/>
      <c r="AF99" s="78"/>
      <c r="AG99" s="78" t="s">
        <v>115</v>
      </c>
      <c r="AH99" s="78"/>
      <c r="AI99" s="78"/>
      <c r="AJ99" s="78"/>
      <c r="AK99" s="78"/>
      <c r="AL99" s="78" t="s">
        <v>229</v>
      </c>
      <c r="AM99" s="78"/>
      <c r="AN99" s="78"/>
      <c r="AO99" s="78"/>
      <c r="AP99" s="78"/>
      <c r="AQ99" s="78" t="s">
        <v>218</v>
      </c>
      <c r="AR99" s="78"/>
      <c r="AS99" s="78"/>
      <c r="AT99" s="78"/>
      <c r="AU99" s="78"/>
      <c r="AV99" s="78" t="s">
        <v>230</v>
      </c>
      <c r="AW99" s="78"/>
      <c r="AX99" s="78"/>
      <c r="AY99" s="78"/>
      <c r="AZ99" s="78"/>
      <c r="BA99" s="10"/>
      <c r="BB99" s="10"/>
      <c r="BC99" s="10"/>
      <c r="BD99" s="10"/>
      <c r="BE99" s="10"/>
      <c r="BF99" s="10"/>
      <c r="BG99" s="10"/>
      <c r="BH99" s="10"/>
      <c r="BI99" s="10"/>
      <c r="BJ99" s="10"/>
    </row>
    <row r="100" spans="1:62" ht="15" customHeight="1">
      <c r="A100" s="78">
        <v>1</v>
      </c>
      <c r="B100" s="78"/>
      <c r="C100" s="78">
        <v>2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>
        <v>3</v>
      </c>
      <c r="AC100" s="78"/>
      <c r="AD100" s="78"/>
      <c r="AE100" s="78"/>
      <c r="AF100" s="78"/>
      <c r="AG100" s="78">
        <v>4</v>
      </c>
      <c r="AH100" s="78"/>
      <c r="AI100" s="78"/>
      <c r="AJ100" s="78"/>
      <c r="AK100" s="78"/>
      <c r="AL100" s="78">
        <v>5</v>
      </c>
      <c r="AM100" s="78"/>
      <c r="AN100" s="78"/>
      <c r="AO100" s="78"/>
      <c r="AP100" s="78"/>
      <c r="AQ100" s="78">
        <v>6</v>
      </c>
      <c r="AR100" s="78"/>
      <c r="AS100" s="78"/>
      <c r="AT100" s="78"/>
      <c r="AU100" s="78"/>
      <c r="AV100" s="78">
        <v>7</v>
      </c>
      <c r="AW100" s="78"/>
      <c r="AX100" s="78"/>
      <c r="AY100" s="78"/>
      <c r="AZ100" s="78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</row>
    <row r="101" spans="1:62" ht="15" customHeight="1">
      <c r="A101" s="128" t="s">
        <v>120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2"/>
      <c r="BA101" s="10"/>
      <c r="BB101" s="39"/>
      <c r="BC101" s="10"/>
      <c r="BD101" s="10"/>
      <c r="BE101" s="10"/>
      <c r="BF101" s="10"/>
      <c r="BG101" s="10"/>
      <c r="BH101" s="10"/>
      <c r="BI101" s="10"/>
      <c r="BJ101" s="10"/>
    </row>
    <row r="102" spans="1:62" ht="26.25" customHeight="1">
      <c r="A102" s="106" t="s">
        <v>34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88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89"/>
      <c r="BA102" s="10"/>
      <c r="BB102" s="39"/>
      <c r="BC102" s="10"/>
      <c r="BD102" s="10"/>
      <c r="BE102" s="10"/>
      <c r="BF102" s="10"/>
      <c r="BG102" s="10"/>
      <c r="BH102" s="10"/>
      <c r="BI102" s="10"/>
      <c r="BJ102" s="10"/>
    </row>
    <row r="103" spans="1:62" ht="15" customHeight="1">
      <c r="A103" s="114" t="s">
        <v>21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1:62" ht="15" customHeight="1">
      <c r="A104" s="143" t="s">
        <v>22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1:62" ht="26.25" customHeight="1">
      <c r="A105" s="113">
        <v>1</v>
      </c>
      <c r="B105" s="113"/>
      <c r="C105" s="106" t="s">
        <v>45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86" t="s">
        <v>3</v>
      </c>
      <c r="AC105" s="86"/>
      <c r="AD105" s="86"/>
      <c r="AE105" s="86"/>
      <c r="AF105" s="86"/>
      <c r="AG105" s="84" t="s">
        <v>3</v>
      </c>
      <c r="AH105" s="84"/>
      <c r="AI105" s="84"/>
      <c r="AJ105" s="84"/>
      <c r="AK105" s="84"/>
      <c r="AL105" s="102" t="s">
        <v>3</v>
      </c>
      <c r="AM105" s="102"/>
      <c r="AN105" s="102"/>
      <c r="AO105" s="102"/>
      <c r="AP105" s="102"/>
      <c r="AQ105" s="85" t="s">
        <v>3</v>
      </c>
      <c r="AR105" s="85"/>
      <c r="AS105" s="85"/>
      <c r="AT105" s="85"/>
      <c r="AU105" s="85"/>
      <c r="AV105" s="77">
        <f>ROUND(AV106+AV117,3)</f>
        <v>0</v>
      </c>
      <c r="AW105" s="77"/>
      <c r="AX105" s="77"/>
      <c r="AY105" s="77"/>
      <c r="AZ105" s="77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</row>
    <row r="106" spans="1:62" ht="48.75" customHeight="1">
      <c r="A106" s="113" t="s">
        <v>20</v>
      </c>
      <c r="B106" s="113"/>
      <c r="C106" s="106" t="s">
        <v>121</v>
      </c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86" t="s">
        <v>3</v>
      </c>
      <c r="AC106" s="86"/>
      <c r="AD106" s="86"/>
      <c r="AE106" s="86"/>
      <c r="AF106" s="86"/>
      <c r="AG106" s="84" t="s">
        <v>3</v>
      </c>
      <c r="AH106" s="84"/>
      <c r="AI106" s="84"/>
      <c r="AJ106" s="84"/>
      <c r="AK106" s="84"/>
      <c r="AL106" s="102" t="s">
        <v>3</v>
      </c>
      <c r="AM106" s="102"/>
      <c r="AN106" s="102"/>
      <c r="AO106" s="102"/>
      <c r="AP106" s="102"/>
      <c r="AQ106" s="85" t="s">
        <v>3</v>
      </c>
      <c r="AR106" s="85"/>
      <c r="AS106" s="85"/>
      <c r="AT106" s="85"/>
      <c r="AU106" s="85"/>
      <c r="AV106" s="77">
        <f>ROUND(AV107+AV112,3)</f>
        <v>0</v>
      </c>
      <c r="AW106" s="77"/>
      <c r="AX106" s="77"/>
      <c r="AY106" s="77"/>
      <c r="AZ106" s="77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</row>
    <row r="107" spans="1:62" ht="39" customHeight="1">
      <c r="A107" s="113" t="s">
        <v>54</v>
      </c>
      <c r="B107" s="113"/>
      <c r="C107" s="106" t="s">
        <v>122</v>
      </c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86" t="s">
        <v>3</v>
      </c>
      <c r="AC107" s="86"/>
      <c r="AD107" s="86"/>
      <c r="AE107" s="86"/>
      <c r="AF107" s="86"/>
      <c r="AG107" s="84" t="s">
        <v>3</v>
      </c>
      <c r="AH107" s="84"/>
      <c r="AI107" s="84"/>
      <c r="AJ107" s="84"/>
      <c r="AK107" s="84"/>
      <c r="AL107" s="102" t="s">
        <v>3</v>
      </c>
      <c r="AM107" s="102"/>
      <c r="AN107" s="102"/>
      <c r="AO107" s="102"/>
      <c r="AP107" s="102"/>
      <c r="AQ107" s="85" t="s">
        <v>3</v>
      </c>
      <c r="AR107" s="85"/>
      <c r="AS107" s="85"/>
      <c r="AT107" s="85"/>
      <c r="AU107" s="85"/>
      <c r="AV107" s="77">
        <f>ROUND(SUM(AV108:AZ111),3)</f>
        <v>0</v>
      </c>
      <c r="AW107" s="77"/>
      <c r="AX107" s="77"/>
      <c r="AY107" s="77"/>
      <c r="AZ107" s="77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</row>
    <row r="108" spans="1:62" ht="15.75" customHeight="1">
      <c r="A108" s="113"/>
      <c r="B108" s="113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80"/>
      <c r="AC108" s="80"/>
      <c r="AD108" s="80"/>
      <c r="AE108" s="80"/>
      <c r="AF108" s="80"/>
      <c r="AG108" s="81"/>
      <c r="AH108" s="81"/>
      <c r="AI108" s="81"/>
      <c r="AJ108" s="81"/>
      <c r="AK108" s="81"/>
      <c r="AL108" s="82"/>
      <c r="AM108" s="82"/>
      <c r="AN108" s="82"/>
      <c r="AO108" s="82"/>
      <c r="AP108" s="82"/>
      <c r="AQ108" s="83"/>
      <c r="AR108" s="83"/>
      <c r="AS108" s="83"/>
      <c r="AT108" s="83"/>
      <c r="AU108" s="83"/>
      <c r="AV108" s="77">
        <f>ROUND(AG108*AQ108/1000,3)</f>
        <v>0</v>
      </c>
      <c r="AW108" s="77"/>
      <c r="AX108" s="77"/>
      <c r="AY108" s="77"/>
      <c r="AZ108" s="77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</row>
    <row r="109" spans="1:62" ht="15.75" customHeight="1">
      <c r="A109" s="113"/>
      <c r="B109" s="113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80"/>
      <c r="AC109" s="80"/>
      <c r="AD109" s="80"/>
      <c r="AE109" s="80"/>
      <c r="AF109" s="80"/>
      <c r="AG109" s="81"/>
      <c r="AH109" s="81"/>
      <c r="AI109" s="81"/>
      <c r="AJ109" s="81"/>
      <c r="AK109" s="81"/>
      <c r="AL109" s="82"/>
      <c r="AM109" s="82"/>
      <c r="AN109" s="82"/>
      <c r="AO109" s="82"/>
      <c r="AP109" s="82"/>
      <c r="AQ109" s="83"/>
      <c r="AR109" s="83"/>
      <c r="AS109" s="83"/>
      <c r="AT109" s="83"/>
      <c r="AU109" s="83"/>
      <c r="AV109" s="77">
        <f>ROUND(AG109*AQ109/1000,3)</f>
        <v>0</v>
      </c>
      <c r="AW109" s="77"/>
      <c r="AX109" s="77"/>
      <c r="AY109" s="77"/>
      <c r="AZ109" s="77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</row>
    <row r="110" spans="1:62" ht="15.75" customHeight="1">
      <c r="A110" s="113"/>
      <c r="B110" s="113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80"/>
      <c r="AC110" s="80"/>
      <c r="AD110" s="80"/>
      <c r="AE110" s="80"/>
      <c r="AF110" s="80"/>
      <c r="AG110" s="81"/>
      <c r="AH110" s="81"/>
      <c r="AI110" s="81"/>
      <c r="AJ110" s="81"/>
      <c r="AK110" s="81"/>
      <c r="AL110" s="82"/>
      <c r="AM110" s="82"/>
      <c r="AN110" s="82"/>
      <c r="AO110" s="82"/>
      <c r="AP110" s="82"/>
      <c r="AQ110" s="83"/>
      <c r="AR110" s="83"/>
      <c r="AS110" s="83"/>
      <c r="AT110" s="83"/>
      <c r="AU110" s="83"/>
      <c r="AV110" s="77">
        <f>ROUND(AG110*AQ110/1000,3)</f>
        <v>0</v>
      </c>
      <c r="AW110" s="77"/>
      <c r="AX110" s="77"/>
      <c r="AY110" s="77"/>
      <c r="AZ110" s="77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</row>
    <row r="111" spans="1:62" ht="15.75" customHeight="1">
      <c r="A111" s="113"/>
      <c r="B111" s="113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80"/>
      <c r="AC111" s="80"/>
      <c r="AD111" s="80"/>
      <c r="AE111" s="80"/>
      <c r="AF111" s="80"/>
      <c r="AG111" s="81"/>
      <c r="AH111" s="81"/>
      <c r="AI111" s="81"/>
      <c r="AJ111" s="81"/>
      <c r="AK111" s="81"/>
      <c r="AL111" s="82"/>
      <c r="AM111" s="82"/>
      <c r="AN111" s="82"/>
      <c r="AO111" s="82"/>
      <c r="AP111" s="82"/>
      <c r="AQ111" s="83"/>
      <c r="AR111" s="83"/>
      <c r="AS111" s="83"/>
      <c r="AT111" s="83"/>
      <c r="AU111" s="83"/>
      <c r="AV111" s="77">
        <f>ROUND(AG111*AQ111/1000,3)</f>
        <v>0</v>
      </c>
      <c r="AW111" s="77"/>
      <c r="AX111" s="77"/>
      <c r="AY111" s="77"/>
      <c r="AZ111" s="77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</row>
    <row r="112" spans="1:62" ht="51.75" customHeight="1">
      <c r="A112" s="113" t="s">
        <v>55</v>
      </c>
      <c r="B112" s="113"/>
      <c r="C112" s="106" t="s">
        <v>35</v>
      </c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86" t="s">
        <v>3</v>
      </c>
      <c r="AC112" s="86"/>
      <c r="AD112" s="86"/>
      <c r="AE112" s="86"/>
      <c r="AF112" s="86"/>
      <c r="AG112" s="84" t="s">
        <v>3</v>
      </c>
      <c r="AH112" s="84"/>
      <c r="AI112" s="84"/>
      <c r="AJ112" s="84"/>
      <c r="AK112" s="84"/>
      <c r="AL112" s="102" t="s">
        <v>3</v>
      </c>
      <c r="AM112" s="102"/>
      <c r="AN112" s="102"/>
      <c r="AO112" s="102"/>
      <c r="AP112" s="102"/>
      <c r="AQ112" s="85" t="s">
        <v>3</v>
      </c>
      <c r="AR112" s="85"/>
      <c r="AS112" s="85"/>
      <c r="AT112" s="85"/>
      <c r="AU112" s="85"/>
      <c r="AV112" s="77">
        <f>ROUND(SUM(AV113:AZ116),3)</f>
        <v>0</v>
      </c>
      <c r="AW112" s="77"/>
      <c r="AX112" s="77"/>
      <c r="AY112" s="77"/>
      <c r="AZ112" s="77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</row>
    <row r="113" spans="1:62" ht="15.75" customHeight="1">
      <c r="A113" s="113"/>
      <c r="B113" s="11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80"/>
      <c r="AC113" s="80"/>
      <c r="AD113" s="80"/>
      <c r="AE113" s="80"/>
      <c r="AF113" s="80"/>
      <c r="AG113" s="81"/>
      <c r="AH113" s="81"/>
      <c r="AI113" s="81"/>
      <c r="AJ113" s="81"/>
      <c r="AK113" s="81"/>
      <c r="AL113" s="82"/>
      <c r="AM113" s="82"/>
      <c r="AN113" s="82"/>
      <c r="AO113" s="82"/>
      <c r="AP113" s="82"/>
      <c r="AQ113" s="83"/>
      <c r="AR113" s="83"/>
      <c r="AS113" s="83"/>
      <c r="AT113" s="83"/>
      <c r="AU113" s="83"/>
      <c r="AV113" s="77">
        <f>ROUND(AG113*AQ113/1000,3)</f>
        <v>0</v>
      </c>
      <c r="AW113" s="77"/>
      <c r="AX113" s="77"/>
      <c r="AY113" s="77"/>
      <c r="AZ113" s="77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</row>
    <row r="114" spans="1:62" ht="15.75" customHeight="1">
      <c r="A114" s="113"/>
      <c r="B114" s="113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80"/>
      <c r="AC114" s="80"/>
      <c r="AD114" s="80"/>
      <c r="AE114" s="80"/>
      <c r="AF114" s="80"/>
      <c r="AG114" s="81"/>
      <c r="AH114" s="81"/>
      <c r="AI114" s="81"/>
      <c r="AJ114" s="81"/>
      <c r="AK114" s="81"/>
      <c r="AL114" s="82"/>
      <c r="AM114" s="82"/>
      <c r="AN114" s="82"/>
      <c r="AO114" s="82"/>
      <c r="AP114" s="82"/>
      <c r="AQ114" s="83"/>
      <c r="AR114" s="83"/>
      <c r="AS114" s="83"/>
      <c r="AT114" s="83"/>
      <c r="AU114" s="83"/>
      <c r="AV114" s="77">
        <f>ROUND(AG114*AQ114/1000,3)</f>
        <v>0</v>
      </c>
      <c r="AW114" s="77"/>
      <c r="AX114" s="77"/>
      <c r="AY114" s="77"/>
      <c r="AZ114" s="77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</row>
    <row r="115" spans="1:62" ht="15.75" customHeight="1">
      <c r="A115" s="113"/>
      <c r="B115" s="113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80"/>
      <c r="AC115" s="80"/>
      <c r="AD115" s="80"/>
      <c r="AE115" s="80"/>
      <c r="AF115" s="80"/>
      <c r="AG115" s="81"/>
      <c r="AH115" s="81"/>
      <c r="AI115" s="81"/>
      <c r="AJ115" s="81"/>
      <c r="AK115" s="81"/>
      <c r="AL115" s="82"/>
      <c r="AM115" s="82"/>
      <c r="AN115" s="82"/>
      <c r="AO115" s="82"/>
      <c r="AP115" s="82"/>
      <c r="AQ115" s="83"/>
      <c r="AR115" s="83"/>
      <c r="AS115" s="83"/>
      <c r="AT115" s="83"/>
      <c r="AU115" s="83"/>
      <c r="AV115" s="77">
        <f>ROUND(AG115*AQ115/1000,3)</f>
        <v>0</v>
      </c>
      <c r="AW115" s="77"/>
      <c r="AX115" s="77"/>
      <c r="AY115" s="77"/>
      <c r="AZ115" s="77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</row>
    <row r="116" spans="1:62" ht="15.75" customHeight="1">
      <c r="A116" s="113"/>
      <c r="B116" s="113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80"/>
      <c r="AC116" s="80"/>
      <c r="AD116" s="80"/>
      <c r="AE116" s="80"/>
      <c r="AF116" s="80"/>
      <c r="AG116" s="81"/>
      <c r="AH116" s="81"/>
      <c r="AI116" s="81"/>
      <c r="AJ116" s="81"/>
      <c r="AK116" s="81"/>
      <c r="AL116" s="82"/>
      <c r="AM116" s="82"/>
      <c r="AN116" s="82"/>
      <c r="AO116" s="82"/>
      <c r="AP116" s="82"/>
      <c r="AQ116" s="83"/>
      <c r="AR116" s="83"/>
      <c r="AS116" s="83"/>
      <c r="AT116" s="83"/>
      <c r="AU116" s="83"/>
      <c r="AV116" s="77">
        <f>ROUND(AG116*AQ116/1000,3)</f>
        <v>0</v>
      </c>
      <c r="AW116" s="77"/>
      <c r="AX116" s="77"/>
      <c r="AY116" s="77"/>
      <c r="AZ116" s="77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</row>
    <row r="117" spans="1:62" ht="39" customHeight="1">
      <c r="A117" s="113" t="s">
        <v>56</v>
      </c>
      <c r="B117" s="113"/>
      <c r="C117" s="106" t="s">
        <v>123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86" t="s">
        <v>3</v>
      </c>
      <c r="AC117" s="86"/>
      <c r="AD117" s="86"/>
      <c r="AE117" s="86"/>
      <c r="AF117" s="86"/>
      <c r="AG117" s="84" t="s">
        <v>3</v>
      </c>
      <c r="AH117" s="84"/>
      <c r="AI117" s="84"/>
      <c r="AJ117" s="84"/>
      <c r="AK117" s="84"/>
      <c r="AL117" s="102" t="s">
        <v>3</v>
      </c>
      <c r="AM117" s="102"/>
      <c r="AN117" s="102"/>
      <c r="AO117" s="102"/>
      <c r="AP117" s="102"/>
      <c r="AQ117" s="85" t="s">
        <v>3</v>
      </c>
      <c r="AR117" s="85"/>
      <c r="AS117" s="85"/>
      <c r="AT117" s="85"/>
      <c r="AU117" s="85"/>
      <c r="AV117" s="77">
        <f>ROUND(AV118+AV123+AV128,3)</f>
        <v>0</v>
      </c>
      <c r="AW117" s="77"/>
      <c r="AX117" s="77"/>
      <c r="AY117" s="77"/>
      <c r="AZ117" s="77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</row>
    <row r="118" spans="1:62" ht="39" customHeight="1">
      <c r="A118" s="113" t="s">
        <v>57</v>
      </c>
      <c r="B118" s="113"/>
      <c r="C118" s="106" t="s">
        <v>124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86" t="s">
        <v>3</v>
      </c>
      <c r="AC118" s="86"/>
      <c r="AD118" s="86"/>
      <c r="AE118" s="86"/>
      <c r="AF118" s="86"/>
      <c r="AG118" s="84" t="s">
        <v>3</v>
      </c>
      <c r="AH118" s="84"/>
      <c r="AI118" s="84"/>
      <c r="AJ118" s="84"/>
      <c r="AK118" s="84"/>
      <c r="AL118" s="102" t="s">
        <v>3</v>
      </c>
      <c r="AM118" s="102"/>
      <c r="AN118" s="102"/>
      <c r="AO118" s="102"/>
      <c r="AP118" s="102"/>
      <c r="AQ118" s="85" t="s">
        <v>3</v>
      </c>
      <c r="AR118" s="85"/>
      <c r="AS118" s="85"/>
      <c r="AT118" s="85"/>
      <c r="AU118" s="85"/>
      <c r="AV118" s="77">
        <f>ROUND(SUM(AV119:AZ122),3)</f>
        <v>0</v>
      </c>
      <c r="AW118" s="77"/>
      <c r="AX118" s="77"/>
      <c r="AY118" s="77"/>
      <c r="AZ118" s="77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</row>
    <row r="119" spans="1:62" ht="15.75" customHeight="1">
      <c r="A119" s="113"/>
      <c r="B119" s="113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80"/>
      <c r="AD119" s="80"/>
      <c r="AE119" s="80"/>
      <c r="AF119" s="80"/>
      <c r="AG119" s="81"/>
      <c r="AH119" s="81"/>
      <c r="AI119" s="81"/>
      <c r="AJ119" s="81"/>
      <c r="AK119" s="81"/>
      <c r="AL119" s="82"/>
      <c r="AM119" s="82"/>
      <c r="AN119" s="82"/>
      <c r="AO119" s="82"/>
      <c r="AP119" s="82"/>
      <c r="AQ119" s="83"/>
      <c r="AR119" s="83"/>
      <c r="AS119" s="83"/>
      <c r="AT119" s="83"/>
      <c r="AU119" s="83"/>
      <c r="AV119" s="77">
        <f>ROUND(AG119*AQ119/1000,3)</f>
        <v>0</v>
      </c>
      <c r="AW119" s="77"/>
      <c r="AX119" s="77"/>
      <c r="AY119" s="77"/>
      <c r="AZ119" s="77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</row>
    <row r="120" spans="1:62" ht="15.75" customHeight="1">
      <c r="A120" s="113"/>
      <c r="B120" s="113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80"/>
      <c r="AD120" s="80"/>
      <c r="AE120" s="80"/>
      <c r="AF120" s="80"/>
      <c r="AG120" s="81"/>
      <c r="AH120" s="81"/>
      <c r="AI120" s="81"/>
      <c r="AJ120" s="81"/>
      <c r="AK120" s="81"/>
      <c r="AL120" s="82"/>
      <c r="AM120" s="82"/>
      <c r="AN120" s="82"/>
      <c r="AO120" s="82"/>
      <c r="AP120" s="82"/>
      <c r="AQ120" s="83"/>
      <c r="AR120" s="83"/>
      <c r="AS120" s="83"/>
      <c r="AT120" s="83"/>
      <c r="AU120" s="83"/>
      <c r="AV120" s="77">
        <f>ROUND(AG120*AQ120/1000,3)</f>
        <v>0</v>
      </c>
      <c r="AW120" s="77"/>
      <c r="AX120" s="77"/>
      <c r="AY120" s="77"/>
      <c r="AZ120" s="77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</row>
    <row r="121" spans="1:62" ht="15.75" customHeight="1">
      <c r="A121" s="113"/>
      <c r="B121" s="113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80"/>
      <c r="AC121" s="80"/>
      <c r="AD121" s="80"/>
      <c r="AE121" s="80"/>
      <c r="AF121" s="80"/>
      <c r="AG121" s="81"/>
      <c r="AH121" s="81"/>
      <c r="AI121" s="81"/>
      <c r="AJ121" s="81"/>
      <c r="AK121" s="81"/>
      <c r="AL121" s="82"/>
      <c r="AM121" s="82"/>
      <c r="AN121" s="82"/>
      <c r="AO121" s="82"/>
      <c r="AP121" s="82"/>
      <c r="AQ121" s="83"/>
      <c r="AR121" s="83"/>
      <c r="AS121" s="83"/>
      <c r="AT121" s="83"/>
      <c r="AU121" s="83"/>
      <c r="AV121" s="77">
        <f>ROUND(AG121*AQ121/1000,3)</f>
        <v>0</v>
      </c>
      <c r="AW121" s="77"/>
      <c r="AX121" s="77"/>
      <c r="AY121" s="77"/>
      <c r="AZ121" s="77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</row>
    <row r="122" spans="1:62" ht="15.75" customHeight="1">
      <c r="A122" s="113"/>
      <c r="B122" s="113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80"/>
      <c r="AC122" s="80"/>
      <c r="AD122" s="80"/>
      <c r="AE122" s="80"/>
      <c r="AF122" s="80"/>
      <c r="AG122" s="81"/>
      <c r="AH122" s="81"/>
      <c r="AI122" s="81"/>
      <c r="AJ122" s="81"/>
      <c r="AK122" s="81"/>
      <c r="AL122" s="82"/>
      <c r="AM122" s="82"/>
      <c r="AN122" s="82"/>
      <c r="AO122" s="82"/>
      <c r="AP122" s="82"/>
      <c r="AQ122" s="83"/>
      <c r="AR122" s="83"/>
      <c r="AS122" s="83"/>
      <c r="AT122" s="83"/>
      <c r="AU122" s="83"/>
      <c r="AV122" s="77">
        <f>ROUND(AG122*AQ122/1000,3)</f>
        <v>0</v>
      </c>
      <c r="AW122" s="77"/>
      <c r="AX122" s="77"/>
      <c r="AY122" s="77"/>
      <c r="AZ122" s="77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</row>
    <row r="123" spans="1:62" ht="39" customHeight="1">
      <c r="A123" s="113" t="s">
        <v>58</v>
      </c>
      <c r="B123" s="113"/>
      <c r="C123" s="106" t="s">
        <v>125</v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86" t="s">
        <v>3</v>
      </c>
      <c r="AC123" s="86"/>
      <c r="AD123" s="86"/>
      <c r="AE123" s="86"/>
      <c r="AF123" s="86"/>
      <c r="AG123" s="84" t="s">
        <v>3</v>
      </c>
      <c r="AH123" s="84"/>
      <c r="AI123" s="84"/>
      <c r="AJ123" s="84"/>
      <c r="AK123" s="84"/>
      <c r="AL123" s="102" t="s">
        <v>3</v>
      </c>
      <c r="AM123" s="102"/>
      <c r="AN123" s="102"/>
      <c r="AO123" s="102"/>
      <c r="AP123" s="102"/>
      <c r="AQ123" s="85" t="s">
        <v>3</v>
      </c>
      <c r="AR123" s="85"/>
      <c r="AS123" s="85"/>
      <c r="AT123" s="85"/>
      <c r="AU123" s="85"/>
      <c r="AV123" s="77">
        <f>ROUND(SUM(AV124:AZ127),3)</f>
        <v>0</v>
      </c>
      <c r="AW123" s="77"/>
      <c r="AX123" s="77"/>
      <c r="AY123" s="77"/>
      <c r="AZ123" s="77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</row>
    <row r="124" spans="1:62" ht="15.75" customHeight="1">
      <c r="A124" s="113"/>
      <c r="B124" s="113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80"/>
      <c r="AC124" s="80"/>
      <c r="AD124" s="80"/>
      <c r="AE124" s="80"/>
      <c r="AF124" s="80"/>
      <c r="AG124" s="81"/>
      <c r="AH124" s="81"/>
      <c r="AI124" s="81"/>
      <c r="AJ124" s="81"/>
      <c r="AK124" s="81"/>
      <c r="AL124" s="82"/>
      <c r="AM124" s="82"/>
      <c r="AN124" s="82"/>
      <c r="AO124" s="82"/>
      <c r="AP124" s="82"/>
      <c r="AQ124" s="83"/>
      <c r="AR124" s="83"/>
      <c r="AS124" s="83"/>
      <c r="AT124" s="83"/>
      <c r="AU124" s="83"/>
      <c r="AV124" s="77">
        <f>ROUND(AG124*AQ124/1000,3)</f>
        <v>0</v>
      </c>
      <c r="AW124" s="77"/>
      <c r="AX124" s="77"/>
      <c r="AY124" s="77"/>
      <c r="AZ124" s="77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</row>
    <row r="125" spans="1:62" ht="15.75" customHeight="1">
      <c r="A125" s="113"/>
      <c r="B125" s="113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80"/>
      <c r="AC125" s="80"/>
      <c r="AD125" s="80"/>
      <c r="AE125" s="80"/>
      <c r="AF125" s="80"/>
      <c r="AG125" s="81"/>
      <c r="AH125" s="81"/>
      <c r="AI125" s="81"/>
      <c r="AJ125" s="81"/>
      <c r="AK125" s="81"/>
      <c r="AL125" s="82"/>
      <c r="AM125" s="82"/>
      <c r="AN125" s="82"/>
      <c r="AO125" s="82"/>
      <c r="AP125" s="82"/>
      <c r="AQ125" s="83"/>
      <c r="AR125" s="83"/>
      <c r="AS125" s="83"/>
      <c r="AT125" s="83"/>
      <c r="AU125" s="83"/>
      <c r="AV125" s="77">
        <f>ROUND(AG125*AQ125/1000,3)</f>
        <v>0</v>
      </c>
      <c r="AW125" s="77"/>
      <c r="AX125" s="77"/>
      <c r="AY125" s="77"/>
      <c r="AZ125" s="77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</row>
    <row r="126" spans="1:62" ht="15.75" customHeight="1">
      <c r="A126" s="113"/>
      <c r="B126" s="113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80"/>
      <c r="AC126" s="80"/>
      <c r="AD126" s="80"/>
      <c r="AE126" s="80"/>
      <c r="AF126" s="80"/>
      <c r="AG126" s="81"/>
      <c r="AH126" s="81"/>
      <c r="AI126" s="81"/>
      <c r="AJ126" s="81"/>
      <c r="AK126" s="81"/>
      <c r="AL126" s="82"/>
      <c r="AM126" s="82"/>
      <c r="AN126" s="82"/>
      <c r="AO126" s="82"/>
      <c r="AP126" s="82"/>
      <c r="AQ126" s="83"/>
      <c r="AR126" s="83"/>
      <c r="AS126" s="83"/>
      <c r="AT126" s="83"/>
      <c r="AU126" s="83"/>
      <c r="AV126" s="77">
        <f>ROUND(AG126*AQ126/1000,3)</f>
        <v>0</v>
      </c>
      <c r="AW126" s="77"/>
      <c r="AX126" s="77"/>
      <c r="AY126" s="77"/>
      <c r="AZ126" s="77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</row>
    <row r="127" spans="1:62" ht="15.75" customHeight="1">
      <c r="A127" s="113"/>
      <c r="B127" s="113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80"/>
      <c r="AC127" s="80"/>
      <c r="AD127" s="80"/>
      <c r="AE127" s="80"/>
      <c r="AF127" s="80"/>
      <c r="AG127" s="81"/>
      <c r="AH127" s="81"/>
      <c r="AI127" s="81"/>
      <c r="AJ127" s="81"/>
      <c r="AK127" s="81"/>
      <c r="AL127" s="82"/>
      <c r="AM127" s="82"/>
      <c r="AN127" s="82"/>
      <c r="AO127" s="82"/>
      <c r="AP127" s="82"/>
      <c r="AQ127" s="83"/>
      <c r="AR127" s="83"/>
      <c r="AS127" s="83"/>
      <c r="AT127" s="83"/>
      <c r="AU127" s="83"/>
      <c r="AV127" s="77">
        <f>ROUND(AG127*AQ127/1000,3)</f>
        <v>0</v>
      </c>
      <c r="AW127" s="77"/>
      <c r="AX127" s="77"/>
      <c r="AY127" s="77"/>
      <c r="AZ127" s="77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</row>
    <row r="128" spans="1:62" ht="51.75" customHeight="1">
      <c r="A128" s="113" t="s">
        <v>59</v>
      </c>
      <c r="B128" s="113"/>
      <c r="C128" s="106" t="s">
        <v>126</v>
      </c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86" t="s">
        <v>3</v>
      </c>
      <c r="AC128" s="86"/>
      <c r="AD128" s="86"/>
      <c r="AE128" s="86"/>
      <c r="AF128" s="86"/>
      <c r="AG128" s="84" t="s">
        <v>3</v>
      </c>
      <c r="AH128" s="84"/>
      <c r="AI128" s="84"/>
      <c r="AJ128" s="84"/>
      <c r="AK128" s="84"/>
      <c r="AL128" s="102" t="s">
        <v>3</v>
      </c>
      <c r="AM128" s="102"/>
      <c r="AN128" s="102"/>
      <c r="AO128" s="102"/>
      <c r="AP128" s="102"/>
      <c r="AQ128" s="85" t="s">
        <v>3</v>
      </c>
      <c r="AR128" s="85"/>
      <c r="AS128" s="85"/>
      <c r="AT128" s="85"/>
      <c r="AU128" s="85"/>
      <c r="AV128" s="77">
        <f>ROUND(SUM(AV129:AZ132),3)</f>
        <v>0</v>
      </c>
      <c r="AW128" s="77"/>
      <c r="AX128" s="77"/>
      <c r="AY128" s="77"/>
      <c r="AZ128" s="77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</row>
    <row r="129" spans="1:62" ht="15.75" customHeight="1">
      <c r="A129" s="113"/>
      <c r="B129" s="113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80"/>
      <c r="AC129" s="80"/>
      <c r="AD129" s="80"/>
      <c r="AE129" s="80"/>
      <c r="AF129" s="80"/>
      <c r="AG129" s="81"/>
      <c r="AH129" s="81"/>
      <c r="AI129" s="81"/>
      <c r="AJ129" s="81"/>
      <c r="AK129" s="81"/>
      <c r="AL129" s="82"/>
      <c r="AM129" s="82"/>
      <c r="AN129" s="82"/>
      <c r="AO129" s="82"/>
      <c r="AP129" s="82"/>
      <c r="AQ129" s="83"/>
      <c r="AR129" s="83"/>
      <c r="AS129" s="83"/>
      <c r="AT129" s="83"/>
      <c r="AU129" s="83"/>
      <c r="AV129" s="77">
        <f>ROUND(AG129*AQ129/1000,3)</f>
        <v>0</v>
      </c>
      <c r="AW129" s="77"/>
      <c r="AX129" s="77"/>
      <c r="AY129" s="77"/>
      <c r="AZ129" s="77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</row>
    <row r="130" spans="1:62" ht="15.75" customHeight="1">
      <c r="A130" s="113"/>
      <c r="B130" s="113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80"/>
      <c r="AC130" s="80"/>
      <c r="AD130" s="80"/>
      <c r="AE130" s="80"/>
      <c r="AF130" s="80"/>
      <c r="AG130" s="81"/>
      <c r="AH130" s="81"/>
      <c r="AI130" s="81"/>
      <c r="AJ130" s="81"/>
      <c r="AK130" s="81"/>
      <c r="AL130" s="82"/>
      <c r="AM130" s="82"/>
      <c r="AN130" s="82"/>
      <c r="AO130" s="82"/>
      <c r="AP130" s="82"/>
      <c r="AQ130" s="83"/>
      <c r="AR130" s="83"/>
      <c r="AS130" s="83"/>
      <c r="AT130" s="83"/>
      <c r="AU130" s="83"/>
      <c r="AV130" s="77">
        <f>ROUND(AG130*AQ130/1000,3)</f>
        <v>0</v>
      </c>
      <c r="AW130" s="77"/>
      <c r="AX130" s="77"/>
      <c r="AY130" s="77"/>
      <c r="AZ130" s="77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</row>
    <row r="131" spans="1:62" ht="15.75" customHeight="1">
      <c r="A131" s="113"/>
      <c r="B131" s="113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80"/>
      <c r="AC131" s="80"/>
      <c r="AD131" s="80"/>
      <c r="AE131" s="80"/>
      <c r="AF131" s="80"/>
      <c r="AG131" s="81"/>
      <c r="AH131" s="81"/>
      <c r="AI131" s="81"/>
      <c r="AJ131" s="81"/>
      <c r="AK131" s="81"/>
      <c r="AL131" s="82"/>
      <c r="AM131" s="82"/>
      <c r="AN131" s="82"/>
      <c r="AO131" s="82"/>
      <c r="AP131" s="82"/>
      <c r="AQ131" s="83"/>
      <c r="AR131" s="83"/>
      <c r="AS131" s="83"/>
      <c r="AT131" s="83"/>
      <c r="AU131" s="83"/>
      <c r="AV131" s="77">
        <f>ROUND(AG131*AQ131/1000,3)</f>
        <v>0</v>
      </c>
      <c r="AW131" s="77"/>
      <c r="AX131" s="77"/>
      <c r="AY131" s="77"/>
      <c r="AZ131" s="77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</row>
    <row r="132" spans="1:62" ht="15.75" customHeight="1">
      <c r="A132" s="113"/>
      <c r="B132" s="113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80"/>
      <c r="AC132" s="80"/>
      <c r="AD132" s="80"/>
      <c r="AE132" s="80"/>
      <c r="AF132" s="80"/>
      <c r="AG132" s="81"/>
      <c r="AH132" s="81"/>
      <c r="AI132" s="81"/>
      <c r="AJ132" s="81"/>
      <c r="AK132" s="81"/>
      <c r="AL132" s="82"/>
      <c r="AM132" s="82"/>
      <c r="AN132" s="82"/>
      <c r="AO132" s="82"/>
      <c r="AP132" s="82"/>
      <c r="AQ132" s="83"/>
      <c r="AR132" s="83"/>
      <c r="AS132" s="83"/>
      <c r="AT132" s="83"/>
      <c r="AU132" s="83"/>
      <c r="AV132" s="77">
        <f>ROUND(AG132*AQ132/1000,3)</f>
        <v>0</v>
      </c>
      <c r="AW132" s="77"/>
      <c r="AX132" s="77"/>
      <c r="AY132" s="77"/>
      <c r="AZ132" s="77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</row>
    <row r="133" spans="1:62" ht="13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41" t="s">
        <v>23</v>
      </c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</row>
    <row r="134" spans="1:62" ht="13.5" customHeight="1">
      <c r="A134" s="78">
        <v>1</v>
      </c>
      <c r="B134" s="78"/>
      <c r="C134" s="78">
        <v>2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>
        <v>3</v>
      </c>
      <c r="AC134" s="78"/>
      <c r="AD134" s="78"/>
      <c r="AE134" s="78"/>
      <c r="AF134" s="78"/>
      <c r="AG134" s="78">
        <v>4</v>
      </c>
      <c r="AH134" s="78"/>
      <c r="AI134" s="78"/>
      <c r="AJ134" s="78"/>
      <c r="AK134" s="78"/>
      <c r="AL134" s="78">
        <v>5</v>
      </c>
      <c r="AM134" s="78"/>
      <c r="AN134" s="78"/>
      <c r="AO134" s="78"/>
      <c r="AP134" s="78"/>
      <c r="AQ134" s="78">
        <v>6</v>
      </c>
      <c r="AR134" s="78"/>
      <c r="AS134" s="78"/>
      <c r="AT134" s="78"/>
      <c r="AU134" s="78"/>
      <c r="AV134" s="78">
        <v>7</v>
      </c>
      <c r="AW134" s="78"/>
      <c r="AX134" s="78"/>
      <c r="AY134" s="78"/>
      <c r="AZ134" s="78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</row>
    <row r="135" spans="1:62" ht="15" customHeight="1">
      <c r="A135" s="138" t="s">
        <v>60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4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</row>
    <row r="136" spans="1:62" ht="24.75" customHeight="1">
      <c r="A136" s="147">
        <v>2</v>
      </c>
      <c r="B136" s="147"/>
      <c r="C136" s="106" t="s">
        <v>127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86" t="s">
        <v>3</v>
      </c>
      <c r="AC136" s="86"/>
      <c r="AD136" s="86"/>
      <c r="AE136" s="86"/>
      <c r="AF136" s="86"/>
      <c r="AG136" s="84" t="s">
        <v>3</v>
      </c>
      <c r="AH136" s="84"/>
      <c r="AI136" s="84"/>
      <c r="AJ136" s="84"/>
      <c r="AK136" s="84"/>
      <c r="AL136" s="102" t="s">
        <v>3</v>
      </c>
      <c r="AM136" s="102"/>
      <c r="AN136" s="102"/>
      <c r="AO136" s="102"/>
      <c r="AP136" s="102"/>
      <c r="AQ136" s="85" t="s">
        <v>3</v>
      </c>
      <c r="AR136" s="85"/>
      <c r="AS136" s="85"/>
      <c r="AT136" s="85"/>
      <c r="AU136" s="85"/>
      <c r="AV136" s="77">
        <f>ROUND(AV137+AV142,3)</f>
        <v>0</v>
      </c>
      <c r="AW136" s="77"/>
      <c r="AX136" s="77"/>
      <c r="AY136" s="77"/>
      <c r="AZ136" s="77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</row>
    <row r="137" spans="1:62" ht="72.75" customHeight="1">
      <c r="A137" s="113" t="s">
        <v>61</v>
      </c>
      <c r="B137" s="113"/>
      <c r="C137" s="106" t="s">
        <v>219</v>
      </c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86" t="s">
        <v>3</v>
      </c>
      <c r="AC137" s="86"/>
      <c r="AD137" s="86"/>
      <c r="AE137" s="86"/>
      <c r="AF137" s="86"/>
      <c r="AG137" s="84" t="s">
        <v>3</v>
      </c>
      <c r="AH137" s="84"/>
      <c r="AI137" s="84"/>
      <c r="AJ137" s="84"/>
      <c r="AK137" s="84"/>
      <c r="AL137" s="102" t="s">
        <v>3</v>
      </c>
      <c r="AM137" s="102"/>
      <c r="AN137" s="102"/>
      <c r="AO137" s="102"/>
      <c r="AP137" s="102"/>
      <c r="AQ137" s="85" t="s">
        <v>3</v>
      </c>
      <c r="AR137" s="85"/>
      <c r="AS137" s="85"/>
      <c r="AT137" s="85"/>
      <c r="AU137" s="85"/>
      <c r="AV137" s="77">
        <f>ROUND(SUM(AV138:AZ141),3)</f>
        <v>0</v>
      </c>
      <c r="AW137" s="77"/>
      <c r="AX137" s="77"/>
      <c r="AY137" s="77"/>
      <c r="AZ137" s="77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</row>
    <row r="138" spans="1:62" ht="15.75" customHeight="1">
      <c r="A138" s="113"/>
      <c r="B138" s="113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80"/>
      <c r="AC138" s="80"/>
      <c r="AD138" s="80"/>
      <c r="AE138" s="80"/>
      <c r="AF138" s="80"/>
      <c r="AG138" s="81"/>
      <c r="AH138" s="81"/>
      <c r="AI138" s="81"/>
      <c r="AJ138" s="81"/>
      <c r="AK138" s="81"/>
      <c r="AL138" s="82"/>
      <c r="AM138" s="82"/>
      <c r="AN138" s="82"/>
      <c r="AO138" s="82"/>
      <c r="AP138" s="82"/>
      <c r="AQ138" s="83"/>
      <c r="AR138" s="83"/>
      <c r="AS138" s="83"/>
      <c r="AT138" s="83"/>
      <c r="AU138" s="83"/>
      <c r="AV138" s="77">
        <f>ROUND(AG138*AQ138/1000,3)</f>
        <v>0</v>
      </c>
      <c r="AW138" s="77"/>
      <c r="AX138" s="77"/>
      <c r="AY138" s="77"/>
      <c r="AZ138" s="77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</row>
    <row r="139" spans="1:62" ht="15.75" customHeight="1">
      <c r="A139" s="113"/>
      <c r="B139" s="113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80"/>
      <c r="AC139" s="80"/>
      <c r="AD139" s="80"/>
      <c r="AE139" s="80"/>
      <c r="AF139" s="80"/>
      <c r="AG139" s="81"/>
      <c r="AH139" s="81"/>
      <c r="AI139" s="81"/>
      <c r="AJ139" s="81"/>
      <c r="AK139" s="81"/>
      <c r="AL139" s="82"/>
      <c r="AM139" s="82"/>
      <c r="AN139" s="82"/>
      <c r="AO139" s="82"/>
      <c r="AP139" s="82"/>
      <c r="AQ139" s="83"/>
      <c r="AR139" s="83"/>
      <c r="AS139" s="83"/>
      <c r="AT139" s="83"/>
      <c r="AU139" s="83"/>
      <c r="AV139" s="77">
        <f>ROUND(AG139*AQ139/1000,3)</f>
        <v>0</v>
      </c>
      <c r="AW139" s="77"/>
      <c r="AX139" s="77"/>
      <c r="AY139" s="77"/>
      <c r="AZ139" s="77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</row>
    <row r="140" spans="1:62" ht="15.75" customHeight="1">
      <c r="A140" s="113"/>
      <c r="B140" s="113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80"/>
      <c r="AC140" s="80"/>
      <c r="AD140" s="80"/>
      <c r="AE140" s="80"/>
      <c r="AF140" s="80"/>
      <c r="AG140" s="81"/>
      <c r="AH140" s="81"/>
      <c r="AI140" s="81"/>
      <c r="AJ140" s="81"/>
      <c r="AK140" s="81"/>
      <c r="AL140" s="82"/>
      <c r="AM140" s="82"/>
      <c r="AN140" s="82"/>
      <c r="AO140" s="82"/>
      <c r="AP140" s="82"/>
      <c r="AQ140" s="83"/>
      <c r="AR140" s="83"/>
      <c r="AS140" s="83"/>
      <c r="AT140" s="83"/>
      <c r="AU140" s="83"/>
      <c r="AV140" s="77">
        <f>ROUND(AG140*AQ140/1000,3)</f>
        <v>0</v>
      </c>
      <c r="AW140" s="77"/>
      <c r="AX140" s="77"/>
      <c r="AY140" s="77"/>
      <c r="AZ140" s="77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</row>
    <row r="141" spans="1:62" ht="15.75" customHeight="1">
      <c r="A141" s="113"/>
      <c r="B141" s="113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80"/>
      <c r="AC141" s="80"/>
      <c r="AD141" s="80"/>
      <c r="AE141" s="80"/>
      <c r="AF141" s="80"/>
      <c r="AG141" s="81"/>
      <c r="AH141" s="81"/>
      <c r="AI141" s="81"/>
      <c r="AJ141" s="81"/>
      <c r="AK141" s="81"/>
      <c r="AL141" s="82"/>
      <c r="AM141" s="82"/>
      <c r="AN141" s="82"/>
      <c r="AO141" s="82"/>
      <c r="AP141" s="82"/>
      <c r="AQ141" s="83"/>
      <c r="AR141" s="83"/>
      <c r="AS141" s="83"/>
      <c r="AT141" s="83"/>
      <c r="AU141" s="83"/>
      <c r="AV141" s="77">
        <f>ROUND(AG141*AQ141/1000,3)</f>
        <v>0</v>
      </c>
      <c r="AW141" s="77"/>
      <c r="AX141" s="77"/>
      <c r="AY141" s="77"/>
      <c r="AZ141" s="77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</row>
    <row r="142" spans="1:62" ht="61.5" customHeight="1">
      <c r="A142" s="113" t="s">
        <v>62</v>
      </c>
      <c r="B142" s="113"/>
      <c r="C142" s="106" t="s">
        <v>220</v>
      </c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86" t="s">
        <v>3</v>
      </c>
      <c r="AC142" s="86"/>
      <c r="AD142" s="86"/>
      <c r="AE142" s="86"/>
      <c r="AF142" s="86"/>
      <c r="AG142" s="84" t="s">
        <v>3</v>
      </c>
      <c r="AH142" s="84"/>
      <c r="AI142" s="84"/>
      <c r="AJ142" s="84"/>
      <c r="AK142" s="84"/>
      <c r="AL142" s="102" t="s">
        <v>3</v>
      </c>
      <c r="AM142" s="102"/>
      <c r="AN142" s="102"/>
      <c r="AO142" s="102"/>
      <c r="AP142" s="102"/>
      <c r="AQ142" s="85" t="s">
        <v>3</v>
      </c>
      <c r="AR142" s="85"/>
      <c r="AS142" s="85"/>
      <c r="AT142" s="85"/>
      <c r="AU142" s="85"/>
      <c r="AV142" s="77">
        <f>ROUND(SUM(AV143:AZ146),3)</f>
        <v>0</v>
      </c>
      <c r="AW142" s="77"/>
      <c r="AX142" s="77"/>
      <c r="AY142" s="77"/>
      <c r="AZ142" s="77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</row>
    <row r="143" spans="1:62" ht="15.75" customHeight="1">
      <c r="A143" s="113"/>
      <c r="B143" s="113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80"/>
      <c r="AC143" s="80"/>
      <c r="AD143" s="80"/>
      <c r="AE143" s="80"/>
      <c r="AF143" s="80"/>
      <c r="AG143" s="81"/>
      <c r="AH143" s="81"/>
      <c r="AI143" s="81"/>
      <c r="AJ143" s="81"/>
      <c r="AK143" s="81"/>
      <c r="AL143" s="82"/>
      <c r="AM143" s="82"/>
      <c r="AN143" s="82"/>
      <c r="AO143" s="82"/>
      <c r="AP143" s="82"/>
      <c r="AQ143" s="83"/>
      <c r="AR143" s="83"/>
      <c r="AS143" s="83"/>
      <c r="AT143" s="83"/>
      <c r="AU143" s="83"/>
      <c r="AV143" s="77">
        <f>ROUND(AG143*AQ143/1000,3)</f>
        <v>0</v>
      </c>
      <c r="AW143" s="77"/>
      <c r="AX143" s="77"/>
      <c r="AY143" s="77"/>
      <c r="AZ143" s="77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</row>
    <row r="144" spans="1:62" ht="15.75" customHeight="1">
      <c r="A144" s="113"/>
      <c r="B144" s="113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80"/>
      <c r="AC144" s="80"/>
      <c r="AD144" s="80"/>
      <c r="AE144" s="80"/>
      <c r="AF144" s="80"/>
      <c r="AG144" s="81"/>
      <c r="AH144" s="81"/>
      <c r="AI144" s="81"/>
      <c r="AJ144" s="81"/>
      <c r="AK144" s="81"/>
      <c r="AL144" s="82"/>
      <c r="AM144" s="82"/>
      <c r="AN144" s="82"/>
      <c r="AO144" s="82"/>
      <c r="AP144" s="82"/>
      <c r="AQ144" s="83"/>
      <c r="AR144" s="83"/>
      <c r="AS144" s="83"/>
      <c r="AT144" s="83"/>
      <c r="AU144" s="83"/>
      <c r="AV144" s="77">
        <f>ROUND(AG144*AQ144/1000,3)</f>
        <v>0</v>
      </c>
      <c r="AW144" s="77"/>
      <c r="AX144" s="77"/>
      <c r="AY144" s="77"/>
      <c r="AZ144" s="77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</row>
    <row r="145" spans="1:62" ht="15.75" customHeight="1">
      <c r="A145" s="113"/>
      <c r="B145" s="113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80"/>
      <c r="AC145" s="80"/>
      <c r="AD145" s="80"/>
      <c r="AE145" s="80"/>
      <c r="AF145" s="80"/>
      <c r="AG145" s="81"/>
      <c r="AH145" s="81"/>
      <c r="AI145" s="81"/>
      <c r="AJ145" s="81"/>
      <c r="AK145" s="81"/>
      <c r="AL145" s="82"/>
      <c r="AM145" s="82"/>
      <c r="AN145" s="82"/>
      <c r="AO145" s="82"/>
      <c r="AP145" s="82"/>
      <c r="AQ145" s="83"/>
      <c r="AR145" s="83"/>
      <c r="AS145" s="83"/>
      <c r="AT145" s="83"/>
      <c r="AU145" s="83"/>
      <c r="AV145" s="77">
        <f>ROUND(AG145*AQ145/1000,3)</f>
        <v>0</v>
      </c>
      <c r="AW145" s="77"/>
      <c r="AX145" s="77"/>
      <c r="AY145" s="77"/>
      <c r="AZ145" s="77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</row>
    <row r="146" spans="1:62" ht="15.75" customHeight="1">
      <c r="A146" s="113"/>
      <c r="B146" s="113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80"/>
      <c r="AC146" s="80"/>
      <c r="AD146" s="80"/>
      <c r="AE146" s="80"/>
      <c r="AF146" s="80"/>
      <c r="AG146" s="81"/>
      <c r="AH146" s="81"/>
      <c r="AI146" s="81"/>
      <c r="AJ146" s="81"/>
      <c r="AK146" s="81"/>
      <c r="AL146" s="82"/>
      <c r="AM146" s="82"/>
      <c r="AN146" s="82"/>
      <c r="AO146" s="82"/>
      <c r="AP146" s="82"/>
      <c r="AQ146" s="83"/>
      <c r="AR146" s="83"/>
      <c r="AS146" s="83"/>
      <c r="AT146" s="83"/>
      <c r="AU146" s="83"/>
      <c r="AV146" s="77">
        <f>ROUND(AG146*AQ146/1000,3)</f>
        <v>0</v>
      </c>
      <c r="AW146" s="77"/>
      <c r="AX146" s="77"/>
      <c r="AY146" s="77"/>
      <c r="AZ146" s="77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</row>
    <row r="147" spans="1:62" ht="24.75" customHeight="1">
      <c r="A147" s="148" t="s">
        <v>36</v>
      </c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</row>
    <row r="148" spans="1:62" ht="48.75" customHeight="1">
      <c r="A148" s="113" t="s">
        <v>63</v>
      </c>
      <c r="B148" s="113"/>
      <c r="C148" s="106" t="s">
        <v>200</v>
      </c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52"/>
      <c r="AC148" s="152"/>
      <c r="AD148" s="152"/>
      <c r="AE148" s="152"/>
      <c r="AF148" s="152"/>
      <c r="AG148" s="77">
        <f>ROUND(AG149+AG154+AG159+AG166+AG171+AG172,3)</f>
        <v>0</v>
      </c>
      <c r="AH148" s="77"/>
      <c r="AI148" s="77"/>
      <c r="AJ148" s="77"/>
      <c r="AK148" s="77"/>
      <c r="AL148" s="102" t="s">
        <v>3</v>
      </c>
      <c r="AM148" s="102"/>
      <c r="AN148" s="102"/>
      <c r="AO148" s="102"/>
      <c r="AP148" s="102"/>
      <c r="AQ148" s="85" t="s">
        <v>3</v>
      </c>
      <c r="AR148" s="85"/>
      <c r="AS148" s="85"/>
      <c r="AT148" s="85"/>
      <c r="AU148" s="85"/>
      <c r="AV148" s="86" t="s">
        <v>3</v>
      </c>
      <c r="AW148" s="86"/>
      <c r="AX148" s="86"/>
      <c r="AY148" s="86"/>
      <c r="AZ148" s="86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</row>
    <row r="149" spans="1:62" ht="60.75" customHeight="1">
      <c r="A149" s="107" t="s">
        <v>64</v>
      </c>
      <c r="B149" s="108"/>
      <c r="C149" s="106" t="s">
        <v>221</v>
      </c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52"/>
      <c r="AC149" s="152"/>
      <c r="AD149" s="152"/>
      <c r="AE149" s="152"/>
      <c r="AF149" s="152"/>
      <c r="AG149" s="77">
        <f>ROUND(SUM(AG150:AK153),3)</f>
        <v>0</v>
      </c>
      <c r="AH149" s="77"/>
      <c r="AI149" s="77"/>
      <c r="AJ149" s="77"/>
      <c r="AK149" s="77"/>
      <c r="AL149" s="102" t="s">
        <v>3</v>
      </c>
      <c r="AM149" s="102"/>
      <c r="AN149" s="102"/>
      <c r="AO149" s="102"/>
      <c r="AP149" s="102"/>
      <c r="AQ149" s="85" t="s">
        <v>3</v>
      </c>
      <c r="AR149" s="85"/>
      <c r="AS149" s="85"/>
      <c r="AT149" s="85"/>
      <c r="AU149" s="85"/>
      <c r="AV149" s="86" t="s">
        <v>3</v>
      </c>
      <c r="AW149" s="86"/>
      <c r="AX149" s="86"/>
      <c r="AY149" s="86"/>
      <c r="AZ149" s="86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</row>
    <row r="150" spans="1:62" ht="15.75" customHeight="1">
      <c r="A150" s="109"/>
      <c r="B150" s="110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80"/>
      <c r="AC150" s="80"/>
      <c r="AD150" s="80"/>
      <c r="AE150" s="80"/>
      <c r="AF150" s="80"/>
      <c r="AG150" s="81"/>
      <c r="AH150" s="81"/>
      <c r="AI150" s="81"/>
      <c r="AJ150" s="81"/>
      <c r="AK150" s="81"/>
      <c r="AL150" s="82"/>
      <c r="AM150" s="82"/>
      <c r="AN150" s="82"/>
      <c r="AO150" s="82"/>
      <c r="AP150" s="82"/>
      <c r="AQ150" s="83"/>
      <c r="AR150" s="83"/>
      <c r="AS150" s="83"/>
      <c r="AT150" s="83"/>
      <c r="AU150" s="83"/>
      <c r="AV150" s="77">
        <f>ROUND(AG150*AQ150/1000,3)</f>
        <v>0</v>
      </c>
      <c r="AW150" s="77"/>
      <c r="AX150" s="77"/>
      <c r="AY150" s="77"/>
      <c r="AZ150" s="77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</row>
    <row r="151" spans="1:62" ht="15.75" customHeight="1">
      <c r="A151" s="109"/>
      <c r="B151" s="110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80"/>
      <c r="AC151" s="80"/>
      <c r="AD151" s="80"/>
      <c r="AE151" s="80"/>
      <c r="AF151" s="80"/>
      <c r="AG151" s="81"/>
      <c r="AH151" s="81"/>
      <c r="AI151" s="81"/>
      <c r="AJ151" s="81"/>
      <c r="AK151" s="81"/>
      <c r="AL151" s="82"/>
      <c r="AM151" s="82"/>
      <c r="AN151" s="82"/>
      <c r="AO151" s="82"/>
      <c r="AP151" s="82"/>
      <c r="AQ151" s="83"/>
      <c r="AR151" s="83"/>
      <c r="AS151" s="83"/>
      <c r="AT151" s="83"/>
      <c r="AU151" s="83"/>
      <c r="AV151" s="77">
        <f>ROUND(AG151*AQ151/1000,3)</f>
        <v>0</v>
      </c>
      <c r="AW151" s="77"/>
      <c r="AX151" s="77"/>
      <c r="AY151" s="77"/>
      <c r="AZ151" s="77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</row>
    <row r="152" spans="1:62" ht="15.75" customHeight="1">
      <c r="A152" s="109"/>
      <c r="B152" s="110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80"/>
      <c r="AC152" s="80"/>
      <c r="AD152" s="80"/>
      <c r="AE152" s="80"/>
      <c r="AF152" s="80"/>
      <c r="AG152" s="81"/>
      <c r="AH152" s="81"/>
      <c r="AI152" s="81"/>
      <c r="AJ152" s="81"/>
      <c r="AK152" s="81"/>
      <c r="AL152" s="82"/>
      <c r="AM152" s="82"/>
      <c r="AN152" s="82"/>
      <c r="AO152" s="82"/>
      <c r="AP152" s="82"/>
      <c r="AQ152" s="83"/>
      <c r="AR152" s="83"/>
      <c r="AS152" s="83"/>
      <c r="AT152" s="83"/>
      <c r="AU152" s="83"/>
      <c r="AV152" s="77">
        <f>ROUND(AG152*AQ152/1000,3)</f>
        <v>0</v>
      </c>
      <c r="AW152" s="77"/>
      <c r="AX152" s="77"/>
      <c r="AY152" s="77"/>
      <c r="AZ152" s="77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</row>
    <row r="153" spans="1:62" ht="15.75" customHeight="1">
      <c r="A153" s="111"/>
      <c r="B153" s="112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80"/>
      <c r="AC153" s="80"/>
      <c r="AD153" s="80"/>
      <c r="AE153" s="80"/>
      <c r="AF153" s="80"/>
      <c r="AG153" s="81"/>
      <c r="AH153" s="81"/>
      <c r="AI153" s="81"/>
      <c r="AJ153" s="81"/>
      <c r="AK153" s="81"/>
      <c r="AL153" s="82"/>
      <c r="AM153" s="82"/>
      <c r="AN153" s="82"/>
      <c r="AO153" s="82"/>
      <c r="AP153" s="82"/>
      <c r="AQ153" s="83"/>
      <c r="AR153" s="83"/>
      <c r="AS153" s="83"/>
      <c r="AT153" s="83"/>
      <c r="AU153" s="83"/>
      <c r="AV153" s="77">
        <f>ROUND(AG153*AQ153/1000,3)</f>
        <v>0</v>
      </c>
      <c r="AW153" s="77"/>
      <c r="AX153" s="77"/>
      <c r="AY153" s="77"/>
      <c r="AZ153" s="77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</row>
    <row r="154" spans="1:62" ht="49.5" customHeight="1">
      <c r="A154" s="113" t="s">
        <v>65</v>
      </c>
      <c r="B154" s="113"/>
      <c r="C154" s="106" t="s">
        <v>222</v>
      </c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52"/>
      <c r="AC154" s="152"/>
      <c r="AD154" s="152"/>
      <c r="AE154" s="152"/>
      <c r="AF154" s="152"/>
      <c r="AG154" s="77">
        <f>ROUND(SUM(AG155:AK158),3)</f>
        <v>0</v>
      </c>
      <c r="AH154" s="77"/>
      <c r="AI154" s="77"/>
      <c r="AJ154" s="77"/>
      <c r="AK154" s="77"/>
      <c r="AL154" s="102" t="s">
        <v>3</v>
      </c>
      <c r="AM154" s="102"/>
      <c r="AN154" s="102"/>
      <c r="AO154" s="102"/>
      <c r="AP154" s="102"/>
      <c r="AQ154" s="85" t="s">
        <v>3</v>
      </c>
      <c r="AR154" s="85"/>
      <c r="AS154" s="85"/>
      <c r="AT154" s="85"/>
      <c r="AU154" s="85"/>
      <c r="AV154" s="86" t="s">
        <v>3</v>
      </c>
      <c r="AW154" s="86"/>
      <c r="AX154" s="86"/>
      <c r="AY154" s="86"/>
      <c r="AZ154" s="86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</row>
    <row r="155" spans="1:62" ht="15.75" customHeight="1">
      <c r="A155" s="113"/>
      <c r="B155" s="113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80"/>
      <c r="AC155" s="80"/>
      <c r="AD155" s="80"/>
      <c r="AE155" s="80"/>
      <c r="AF155" s="80"/>
      <c r="AG155" s="81"/>
      <c r="AH155" s="81"/>
      <c r="AI155" s="81"/>
      <c r="AJ155" s="81"/>
      <c r="AK155" s="81"/>
      <c r="AL155" s="82"/>
      <c r="AM155" s="82"/>
      <c r="AN155" s="82"/>
      <c r="AO155" s="82"/>
      <c r="AP155" s="82"/>
      <c r="AQ155" s="83"/>
      <c r="AR155" s="83"/>
      <c r="AS155" s="83"/>
      <c r="AT155" s="83"/>
      <c r="AU155" s="83"/>
      <c r="AV155" s="77">
        <f>ROUND(AG155*AQ155/1000,3)</f>
        <v>0</v>
      </c>
      <c r="AW155" s="77"/>
      <c r="AX155" s="77"/>
      <c r="AY155" s="77"/>
      <c r="AZ155" s="77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</row>
    <row r="156" spans="1:62" ht="15.75" customHeight="1">
      <c r="A156" s="113"/>
      <c r="B156" s="113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80"/>
      <c r="AC156" s="80"/>
      <c r="AD156" s="80"/>
      <c r="AE156" s="80"/>
      <c r="AF156" s="80"/>
      <c r="AG156" s="81"/>
      <c r="AH156" s="81"/>
      <c r="AI156" s="81"/>
      <c r="AJ156" s="81"/>
      <c r="AK156" s="81"/>
      <c r="AL156" s="82"/>
      <c r="AM156" s="82"/>
      <c r="AN156" s="82"/>
      <c r="AO156" s="82"/>
      <c r="AP156" s="82"/>
      <c r="AQ156" s="83"/>
      <c r="AR156" s="83"/>
      <c r="AS156" s="83"/>
      <c r="AT156" s="83"/>
      <c r="AU156" s="83"/>
      <c r="AV156" s="77">
        <f>ROUND(AG156*AQ156/1000,3)</f>
        <v>0</v>
      </c>
      <c r="AW156" s="77"/>
      <c r="AX156" s="77"/>
      <c r="AY156" s="77"/>
      <c r="AZ156" s="77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</row>
    <row r="157" spans="1:62" ht="15.75" customHeight="1">
      <c r="A157" s="113"/>
      <c r="B157" s="113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80"/>
      <c r="AC157" s="80"/>
      <c r="AD157" s="80"/>
      <c r="AE157" s="80"/>
      <c r="AF157" s="80"/>
      <c r="AG157" s="81"/>
      <c r="AH157" s="81"/>
      <c r="AI157" s="81"/>
      <c r="AJ157" s="81"/>
      <c r="AK157" s="81"/>
      <c r="AL157" s="82"/>
      <c r="AM157" s="82"/>
      <c r="AN157" s="82"/>
      <c r="AO157" s="82"/>
      <c r="AP157" s="82"/>
      <c r="AQ157" s="83"/>
      <c r="AR157" s="83"/>
      <c r="AS157" s="83"/>
      <c r="AT157" s="83"/>
      <c r="AU157" s="83"/>
      <c r="AV157" s="77">
        <f>ROUND(AG157*AQ157/1000,3)</f>
        <v>0</v>
      </c>
      <c r="AW157" s="77"/>
      <c r="AX157" s="77"/>
      <c r="AY157" s="77"/>
      <c r="AZ157" s="77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</row>
    <row r="158" spans="1:62" ht="15.75" customHeight="1">
      <c r="A158" s="113"/>
      <c r="B158" s="113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80"/>
      <c r="AC158" s="80"/>
      <c r="AD158" s="80"/>
      <c r="AE158" s="80"/>
      <c r="AF158" s="80"/>
      <c r="AG158" s="81"/>
      <c r="AH158" s="81"/>
      <c r="AI158" s="81"/>
      <c r="AJ158" s="81"/>
      <c r="AK158" s="81"/>
      <c r="AL158" s="82"/>
      <c r="AM158" s="82"/>
      <c r="AN158" s="82"/>
      <c r="AO158" s="82"/>
      <c r="AP158" s="82"/>
      <c r="AQ158" s="83"/>
      <c r="AR158" s="83"/>
      <c r="AS158" s="83"/>
      <c r="AT158" s="83"/>
      <c r="AU158" s="83"/>
      <c r="AV158" s="77">
        <f>ROUND(AG158*AQ158/1000,3)</f>
        <v>0</v>
      </c>
      <c r="AW158" s="77"/>
      <c r="AX158" s="77"/>
      <c r="AY158" s="77"/>
      <c r="AZ158" s="77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</row>
    <row r="159" spans="1:62" ht="96.75" customHeight="1">
      <c r="A159" s="107" t="s">
        <v>66</v>
      </c>
      <c r="B159" s="108"/>
      <c r="C159" s="106" t="s">
        <v>50</v>
      </c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52"/>
      <c r="AC159" s="152"/>
      <c r="AD159" s="152"/>
      <c r="AE159" s="152"/>
      <c r="AF159" s="152"/>
      <c r="AG159" s="77">
        <f>ROUND(SUM(AG160:AK163),3)</f>
        <v>0</v>
      </c>
      <c r="AH159" s="77"/>
      <c r="AI159" s="77"/>
      <c r="AJ159" s="77"/>
      <c r="AK159" s="77"/>
      <c r="AL159" s="102" t="s">
        <v>3</v>
      </c>
      <c r="AM159" s="102"/>
      <c r="AN159" s="102"/>
      <c r="AO159" s="102"/>
      <c r="AP159" s="102"/>
      <c r="AQ159" s="85" t="s">
        <v>3</v>
      </c>
      <c r="AR159" s="85"/>
      <c r="AS159" s="85"/>
      <c r="AT159" s="85"/>
      <c r="AU159" s="85"/>
      <c r="AV159" s="86" t="s">
        <v>3</v>
      </c>
      <c r="AW159" s="86"/>
      <c r="AX159" s="86"/>
      <c r="AY159" s="86"/>
      <c r="AZ159" s="86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</row>
    <row r="160" spans="1:62" ht="15.75" customHeight="1">
      <c r="A160" s="109"/>
      <c r="B160" s="110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80"/>
      <c r="AC160" s="80"/>
      <c r="AD160" s="80"/>
      <c r="AE160" s="80"/>
      <c r="AF160" s="80"/>
      <c r="AG160" s="81"/>
      <c r="AH160" s="81"/>
      <c r="AI160" s="81"/>
      <c r="AJ160" s="81"/>
      <c r="AK160" s="81"/>
      <c r="AL160" s="82"/>
      <c r="AM160" s="82"/>
      <c r="AN160" s="82"/>
      <c r="AO160" s="82"/>
      <c r="AP160" s="82"/>
      <c r="AQ160" s="83"/>
      <c r="AR160" s="83"/>
      <c r="AS160" s="83"/>
      <c r="AT160" s="83"/>
      <c r="AU160" s="83"/>
      <c r="AV160" s="77">
        <f>ROUND(AG160*AQ160/1000,3)</f>
        <v>0</v>
      </c>
      <c r="AW160" s="77"/>
      <c r="AX160" s="77"/>
      <c r="AY160" s="77"/>
      <c r="AZ160" s="77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</row>
    <row r="161" spans="1:62" ht="15.75" customHeight="1">
      <c r="A161" s="109"/>
      <c r="B161" s="110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80"/>
      <c r="AC161" s="80"/>
      <c r="AD161" s="80"/>
      <c r="AE161" s="80"/>
      <c r="AF161" s="80"/>
      <c r="AG161" s="81"/>
      <c r="AH161" s="81"/>
      <c r="AI161" s="81"/>
      <c r="AJ161" s="81"/>
      <c r="AK161" s="81"/>
      <c r="AL161" s="82"/>
      <c r="AM161" s="82"/>
      <c r="AN161" s="82"/>
      <c r="AO161" s="82"/>
      <c r="AP161" s="82"/>
      <c r="AQ161" s="83"/>
      <c r="AR161" s="83"/>
      <c r="AS161" s="83"/>
      <c r="AT161" s="83"/>
      <c r="AU161" s="83"/>
      <c r="AV161" s="77">
        <f>ROUND(AG161*AQ161/1000,3)</f>
        <v>0</v>
      </c>
      <c r="AW161" s="77"/>
      <c r="AX161" s="77"/>
      <c r="AY161" s="77"/>
      <c r="AZ161" s="77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</row>
    <row r="162" spans="1:62" ht="15.75" customHeight="1">
      <c r="A162" s="109"/>
      <c r="B162" s="110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80"/>
      <c r="AC162" s="80"/>
      <c r="AD162" s="80"/>
      <c r="AE162" s="80"/>
      <c r="AF162" s="80"/>
      <c r="AG162" s="81"/>
      <c r="AH162" s="81"/>
      <c r="AI162" s="81"/>
      <c r="AJ162" s="81"/>
      <c r="AK162" s="81"/>
      <c r="AL162" s="82"/>
      <c r="AM162" s="82"/>
      <c r="AN162" s="82"/>
      <c r="AO162" s="82"/>
      <c r="AP162" s="82"/>
      <c r="AQ162" s="83"/>
      <c r="AR162" s="83"/>
      <c r="AS162" s="83"/>
      <c r="AT162" s="83"/>
      <c r="AU162" s="83"/>
      <c r="AV162" s="77">
        <f>ROUND(AG162*AQ162/1000,3)</f>
        <v>0</v>
      </c>
      <c r="AW162" s="77"/>
      <c r="AX162" s="77"/>
      <c r="AY162" s="77"/>
      <c r="AZ162" s="77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</row>
    <row r="163" spans="1:62" ht="15.75" customHeight="1">
      <c r="A163" s="111"/>
      <c r="B163" s="112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80"/>
      <c r="AC163" s="80"/>
      <c r="AD163" s="80"/>
      <c r="AE163" s="80"/>
      <c r="AF163" s="80"/>
      <c r="AG163" s="81"/>
      <c r="AH163" s="81"/>
      <c r="AI163" s="81"/>
      <c r="AJ163" s="81"/>
      <c r="AK163" s="81"/>
      <c r="AL163" s="82"/>
      <c r="AM163" s="82"/>
      <c r="AN163" s="82"/>
      <c r="AO163" s="82"/>
      <c r="AP163" s="82"/>
      <c r="AQ163" s="83"/>
      <c r="AR163" s="83"/>
      <c r="AS163" s="83"/>
      <c r="AT163" s="83"/>
      <c r="AU163" s="83"/>
      <c r="AV163" s="77">
        <f>ROUND(AG163*AQ163/1000,3)</f>
        <v>0</v>
      </c>
      <c r="AW163" s="77"/>
      <c r="AX163" s="77"/>
      <c r="AY163" s="77"/>
      <c r="AZ163" s="77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</row>
    <row r="164" spans="1:62" ht="13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41" t="s">
        <v>23</v>
      </c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</row>
    <row r="165" spans="1:62" ht="13.5" customHeight="1">
      <c r="A165" s="78">
        <v>1</v>
      </c>
      <c r="B165" s="78"/>
      <c r="C165" s="78">
        <v>2</v>
      </c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>
        <v>3</v>
      </c>
      <c r="AC165" s="78"/>
      <c r="AD165" s="78"/>
      <c r="AE165" s="78"/>
      <c r="AF165" s="78"/>
      <c r="AG165" s="78">
        <v>4</v>
      </c>
      <c r="AH165" s="78"/>
      <c r="AI165" s="78"/>
      <c r="AJ165" s="78"/>
      <c r="AK165" s="78"/>
      <c r="AL165" s="78">
        <v>5</v>
      </c>
      <c r="AM165" s="78"/>
      <c r="AN165" s="78"/>
      <c r="AO165" s="78"/>
      <c r="AP165" s="78"/>
      <c r="AQ165" s="78">
        <v>6</v>
      </c>
      <c r="AR165" s="78"/>
      <c r="AS165" s="78"/>
      <c r="AT165" s="78"/>
      <c r="AU165" s="78"/>
      <c r="AV165" s="78">
        <v>7</v>
      </c>
      <c r="AW165" s="78"/>
      <c r="AX165" s="78"/>
      <c r="AY165" s="78"/>
      <c r="AZ165" s="78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</row>
    <row r="166" spans="1:62" ht="48.75" customHeight="1">
      <c r="A166" s="107" t="s">
        <v>67</v>
      </c>
      <c r="B166" s="108"/>
      <c r="C166" s="106" t="s">
        <v>128</v>
      </c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52"/>
      <c r="AC166" s="152"/>
      <c r="AD166" s="152"/>
      <c r="AE166" s="152"/>
      <c r="AF166" s="152"/>
      <c r="AG166" s="77">
        <f>ROUND(SUM(AG167:AK170),3)</f>
        <v>0</v>
      </c>
      <c r="AH166" s="77"/>
      <c r="AI166" s="77"/>
      <c r="AJ166" s="77"/>
      <c r="AK166" s="77"/>
      <c r="AL166" s="102" t="s">
        <v>3</v>
      </c>
      <c r="AM166" s="102"/>
      <c r="AN166" s="102"/>
      <c r="AO166" s="102"/>
      <c r="AP166" s="102"/>
      <c r="AQ166" s="85" t="s">
        <v>3</v>
      </c>
      <c r="AR166" s="85"/>
      <c r="AS166" s="85"/>
      <c r="AT166" s="85"/>
      <c r="AU166" s="85"/>
      <c r="AV166" s="86" t="s">
        <v>3</v>
      </c>
      <c r="AW166" s="86"/>
      <c r="AX166" s="86"/>
      <c r="AY166" s="86"/>
      <c r="AZ166" s="86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</row>
    <row r="167" spans="1:62" ht="15.75" customHeight="1">
      <c r="A167" s="109"/>
      <c r="B167" s="110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80"/>
      <c r="AC167" s="80"/>
      <c r="AD167" s="80"/>
      <c r="AE167" s="80"/>
      <c r="AF167" s="80"/>
      <c r="AG167" s="81"/>
      <c r="AH167" s="81"/>
      <c r="AI167" s="81"/>
      <c r="AJ167" s="81"/>
      <c r="AK167" s="81"/>
      <c r="AL167" s="82"/>
      <c r="AM167" s="82"/>
      <c r="AN167" s="82"/>
      <c r="AO167" s="82"/>
      <c r="AP167" s="82"/>
      <c r="AQ167" s="83"/>
      <c r="AR167" s="83"/>
      <c r="AS167" s="83"/>
      <c r="AT167" s="83"/>
      <c r="AU167" s="83"/>
      <c r="AV167" s="77">
        <f>ROUND(AG167*AQ167/1000,3)</f>
        <v>0</v>
      </c>
      <c r="AW167" s="77"/>
      <c r="AX167" s="77"/>
      <c r="AY167" s="77"/>
      <c r="AZ167" s="77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</row>
    <row r="168" spans="1:62" ht="15.75" customHeight="1">
      <c r="A168" s="109"/>
      <c r="B168" s="110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80"/>
      <c r="AC168" s="80"/>
      <c r="AD168" s="80"/>
      <c r="AE168" s="80"/>
      <c r="AF168" s="80"/>
      <c r="AG168" s="81"/>
      <c r="AH168" s="81"/>
      <c r="AI168" s="81"/>
      <c r="AJ168" s="81"/>
      <c r="AK168" s="81"/>
      <c r="AL168" s="82"/>
      <c r="AM168" s="82"/>
      <c r="AN168" s="82"/>
      <c r="AO168" s="82"/>
      <c r="AP168" s="82"/>
      <c r="AQ168" s="83"/>
      <c r="AR168" s="83"/>
      <c r="AS168" s="83"/>
      <c r="AT168" s="83"/>
      <c r="AU168" s="83"/>
      <c r="AV168" s="77">
        <f>ROUND(AG168*AQ168/1000,3)</f>
        <v>0</v>
      </c>
      <c r="AW168" s="77"/>
      <c r="AX168" s="77"/>
      <c r="AY168" s="77"/>
      <c r="AZ168" s="77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</row>
    <row r="169" spans="1:62" ht="15.75" customHeight="1">
      <c r="A169" s="109"/>
      <c r="B169" s="110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80"/>
      <c r="AC169" s="80"/>
      <c r="AD169" s="80"/>
      <c r="AE169" s="80"/>
      <c r="AF169" s="80"/>
      <c r="AG169" s="81"/>
      <c r="AH169" s="81"/>
      <c r="AI169" s="81"/>
      <c r="AJ169" s="81"/>
      <c r="AK169" s="81"/>
      <c r="AL169" s="82"/>
      <c r="AM169" s="82"/>
      <c r="AN169" s="82"/>
      <c r="AO169" s="82"/>
      <c r="AP169" s="82"/>
      <c r="AQ169" s="83"/>
      <c r="AR169" s="83"/>
      <c r="AS169" s="83"/>
      <c r="AT169" s="83"/>
      <c r="AU169" s="83"/>
      <c r="AV169" s="77">
        <f>ROUND(AG169*AQ169/1000,3)</f>
        <v>0</v>
      </c>
      <c r="AW169" s="77"/>
      <c r="AX169" s="77"/>
      <c r="AY169" s="77"/>
      <c r="AZ169" s="77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</row>
    <row r="170" spans="1:62" ht="15.75" customHeight="1">
      <c r="A170" s="111"/>
      <c r="B170" s="112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80"/>
      <c r="AC170" s="80"/>
      <c r="AD170" s="80"/>
      <c r="AE170" s="80"/>
      <c r="AF170" s="80"/>
      <c r="AG170" s="81"/>
      <c r="AH170" s="81"/>
      <c r="AI170" s="81"/>
      <c r="AJ170" s="81"/>
      <c r="AK170" s="81"/>
      <c r="AL170" s="82"/>
      <c r="AM170" s="82"/>
      <c r="AN170" s="82"/>
      <c r="AO170" s="82"/>
      <c r="AP170" s="82"/>
      <c r="AQ170" s="83"/>
      <c r="AR170" s="83"/>
      <c r="AS170" s="83"/>
      <c r="AT170" s="83"/>
      <c r="AU170" s="83"/>
      <c r="AV170" s="77">
        <f>ROUND(AG170*AQ170/1000,3)</f>
        <v>0</v>
      </c>
      <c r="AW170" s="77"/>
      <c r="AX170" s="77"/>
      <c r="AY170" s="77"/>
      <c r="AZ170" s="77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</row>
    <row r="171" spans="1:62" ht="36.75" customHeight="1">
      <c r="A171" s="149" t="s">
        <v>68</v>
      </c>
      <c r="B171" s="150"/>
      <c r="C171" s="106" t="s">
        <v>24</v>
      </c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52"/>
      <c r="AC171" s="152"/>
      <c r="AD171" s="152"/>
      <c r="AE171" s="152"/>
      <c r="AF171" s="152"/>
      <c r="AG171" s="81"/>
      <c r="AH171" s="81"/>
      <c r="AI171" s="81"/>
      <c r="AJ171" s="81"/>
      <c r="AK171" s="81"/>
      <c r="AL171" s="102" t="s">
        <v>3</v>
      </c>
      <c r="AM171" s="102"/>
      <c r="AN171" s="102"/>
      <c r="AO171" s="102"/>
      <c r="AP171" s="102"/>
      <c r="AQ171" s="85" t="s">
        <v>3</v>
      </c>
      <c r="AR171" s="85"/>
      <c r="AS171" s="85"/>
      <c r="AT171" s="85"/>
      <c r="AU171" s="85"/>
      <c r="AV171" s="86" t="s">
        <v>3</v>
      </c>
      <c r="AW171" s="86"/>
      <c r="AX171" s="86"/>
      <c r="AY171" s="86"/>
      <c r="AZ171" s="86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</row>
    <row r="172" spans="1:62" ht="61.5" customHeight="1">
      <c r="A172" s="107" t="s">
        <v>201</v>
      </c>
      <c r="B172" s="108"/>
      <c r="C172" s="151" t="s">
        <v>202</v>
      </c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2"/>
      <c r="AC172" s="152"/>
      <c r="AD172" s="152"/>
      <c r="AE172" s="152"/>
      <c r="AF172" s="152"/>
      <c r="AG172" s="77">
        <f>ROUND(SUM(AG173:AK176),3)</f>
        <v>0</v>
      </c>
      <c r="AH172" s="77"/>
      <c r="AI172" s="77"/>
      <c r="AJ172" s="77"/>
      <c r="AK172" s="77"/>
      <c r="AL172" s="102" t="s">
        <v>3</v>
      </c>
      <c r="AM172" s="102"/>
      <c r="AN172" s="102"/>
      <c r="AO172" s="102"/>
      <c r="AP172" s="102"/>
      <c r="AQ172" s="85" t="s">
        <v>3</v>
      </c>
      <c r="AR172" s="85"/>
      <c r="AS172" s="85"/>
      <c r="AT172" s="85"/>
      <c r="AU172" s="85"/>
      <c r="AV172" s="86" t="s">
        <v>3</v>
      </c>
      <c r="AW172" s="86"/>
      <c r="AX172" s="86"/>
      <c r="AY172" s="86"/>
      <c r="AZ172" s="86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</row>
    <row r="173" spans="1:62" ht="15.75" customHeight="1">
      <c r="A173" s="109"/>
      <c r="B173" s="110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80"/>
      <c r="AC173" s="80"/>
      <c r="AD173" s="80"/>
      <c r="AE173" s="80"/>
      <c r="AF173" s="80"/>
      <c r="AG173" s="81"/>
      <c r="AH173" s="81"/>
      <c r="AI173" s="81"/>
      <c r="AJ173" s="81"/>
      <c r="AK173" s="81"/>
      <c r="AL173" s="82"/>
      <c r="AM173" s="82"/>
      <c r="AN173" s="82"/>
      <c r="AO173" s="82"/>
      <c r="AP173" s="82"/>
      <c r="AQ173" s="83"/>
      <c r="AR173" s="83"/>
      <c r="AS173" s="83"/>
      <c r="AT173" s="83"/>
      <c r="AU173" s="83"/>
      <c r="AV173" s="77">
        <f>ROUND(AG173*AQ173/1000,3)</f>
        <v>0</v>
      </c>
      <c r="AW173" s="77"/>
      <c r="AX173" s="77"/>
      <c r="AY173" s="77"/>
      <c r="AZ173" s="77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</row>
    <row r="174" spans="1:62" ht="15.75" customHeight="1">
      <c r="A174" s="109"/>
      <c r="B174" s="110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80"/>
      <c r="AC174" s="80"/>
      <c r="AD174" s="80"/>
      <c r="AE174" s="80"/>
      <c r="AF174" s="80"/>
      <c r="AG174" s="81"/>
      <c r="AH174" s="81"/>
      <c r="AI174" s="81"/>
      <c r="AJ174" s="81"/>
      <c r="AK174" s="81"/>
      <c r="AL174" s="82"/>
      <c r="AM174" s="82"/>
      <c r="AN174" s="82"/>
      <c r="AO174" s="82"/>
      <c r="AP174" s="82"/>
      <c r="AQ174" s="83"/>
      <c r="AR174" s="83"/>
      <c r="AS174" s="83"/>
      <c r="AT174" s="83"/>
      <c r="AU174" s="83"/>
      <c r="AV174" s="77">
        <f>ROUND(AG174*AQ174/1000,3)</f>
        <v>0</v>
      </c>
      <c r="AW174" s="77"/>
      <c r="AX174" s="77"/>
      <c r="AY174" s="77"/>
      <c r="AZ174" s="77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</row>
    <row r="175" spans="1:62" ht="15.75" customHeight="1">
      <c r="A175" s="109"/>
      <c r="B175" s="110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80"/>
      <c r="AC175" s="80"/>
      <c r="AD175" s="80"/>
      <c r="AE175" s="80"/>
      <c r="AF175" s="80"/>
      <c r="AG175" s="81"/>
      <c r="AH175" s="81"/>
      <c r="AI175" s="81"/>
      <c r="AJ175" s="81"/>
      <c r="AK175" s="81"/>
      <c r="AL175" s="82"/>
      <c r="AM175" s="82"/>
      <c r="AN175" s="82"/>
      <c r="AO175" s="82"/>
      <c r="AP175" s="82"/>
      <c r="AQ175" s="83"/>
      <c r="AR175" s="83"/>
      <c r="AS175" s="83"/>
      <c r="AT175" s="83"/>
      <c r="AU175" s="83"/>
      <c r="AV175" s="77">
        <f>ROUND(AG175*AQ175/1000,3)</f>
        <v>0</v>
      </c>
      <c r="AW175" s="77"/>
      <c r="AX175" s="77"/>
      <c r="AY175" s="77"/>
      <c r="AZ175" s="77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</row>
    <row r="176" spans="1:62" ht="15.75" customHeight="1">
      <c r="A176" s="111"/>
      <c r="B176" s="112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80"/>
      <c r="AC176" s="80"/>
      <c r="AD176" s="80"/>
      <c r="AE176" s="80"/>
      <c r="AF176" s="80"/>
      <c r="AG176" s="81"/>
      <c r="AH176" s="81"/>
      <c r="AI176" s="81"/>
      <c r="AJ176" s="81"/>
      <c r="AK176" s="81"/>
      <c r="AL176" s="82"/>
      <c r="AM176" s="82"/>
      <c r="AN176" s="82"/>
      <c r="AO176" s="82"/>
      <c r="AP176" s="82"/>
      <c r="AQ176" s="83"/>
      <c r="AR176" s="83"/>
      <c r="AS176" s="83"/>
      <c r="AT176" s="83"/>
      <c r="AU176" s="83"/>
      <c r="AV176" s="77">
        <f>ROUND(AG176*AQ176/1000,3)</f>
        <v>0</v>
      </c>
      <c r="AW176" s="77"/>
      <c r="AX176" s="77"/>
      <c r="AY176" s="77"/>
      <c r="AZ176" s="77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</row>
    <row r="177" spans="1:62" ht="36.75" customHeight="1">
      <c r="A177" s="107" t="s">
        <v>69</v>
      </c>
      <c r="B177" s="108"/>
      <c r="C177" s="106" t="s">
        <v>37</v>
      </c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52"/>
      <c r="AC177" s="152"/>
      <c r="AD177" s="152"/>
      <c r="AE177" s="152"/>
      <c r="AF177" s="152"/>
      <c r="AG177" s="77">
        <f>ROUND(SUM(AG178:AK181),3)</f>
        <v>0</v>
      </c>
      <c r="AH177" s="77"/>
      <c r="AI177" s="77"/>
      <c r="AJ177" s="77"/>
      <c r="AK177" s="77"/>
      <c r="AL177" s="102" t="s">
        <v>3</v>
      </c>
      <c r="AM177" s="102"/>
      <c r="AN177" s="102"/>
      <c r="AO177" s="102"/>
      <c r="AP177" s="102"/>
      <c r="AQ177" s="85" t="s">
        <v>3</v>
      </c>
      <c r="AR177" s="85"/>
      <c r="AS177" s="85"/>
      <c r="AT177" s="85"/>
      <c r="AU177" s="85"/>
      <c r="AV177" s="86" t="s">
        <v>3</v>
      </c>
      <c r="AW177" s="86"/>
      <c r="AX177" s="86"/>
      <c r="AY177" s="86"/>
      <c r="AZ177" s="86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</row>
    <row r="178" spans="1:62" ht="15.75" customHeight="1">
      <c r="A178" s="109"/>
      <c r="B178" s="110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80"/>
      <c r="AC178" s="80"/>
      <c r="AD178" s="80"/>
      <c r="AE178" s="80"/>
      <c r="AF178" s="80"/>
      <c r="AG178" s="81"/>
      <c r="AH178" s="81"/>
      <c r="AI178" s="81"/>
      <c r="AJ178" s="81"/>
      <c r="AK178" s="81"/>
      <c r="AL178" s="82"/>
      <c r="AM178" s="82"/>
      <c r="AN178" s="82"/>
      <c r="AO178" s="82"/>
      <c r="AP178" s="82"/>
      <c r="AQ178" s="83"/>
      <c r="AR178" s="83"/>
      <c r="AS178" s="83"/>
      <c r="AT178" s="83"/>
      <c r="AU178" s="83"/>
      <c r="AV178" s="77">
        <f>ROUND(AG178*AQ178/1000,3)</f>
        <v>0</v>
      </c>
      <c r="AW178" s="77"/>
      <c r="AX178" s="77"/>
      <c r="AY178" s="77"/>
      <c r="AZ178" s="77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</row>
    <row r="179" spans="1:62" ht="15.75" customHeight="1">
      <c r="A179" s="109"/>
      <c r="B179" s="110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80"/>
      <c r="AC179" s="80"/>
      <c r="AD179" s="80"/>
      <c r="AE179" s="80"/>
      <c r="AF179" s="80"/>
      <c r="AG179" s="81"/>
      <c r="AH179" s="81"/>
      <c r="AI179" s="81"/>
      <c r="AJ179" s="81"/>
      <c r="AK179" s="81"/>
      <c r="AL179" s="82"/>
      <c r="AM179" s="82"/>
      <c r="AN179" s="82"/>
      <c r="AO179" s="82"/>
      <c r="AP179" s="82"/>
      <c r="AQ179" s="83"/>
      <c r="AR179" s="83"/>
      <c r="AS179" s="83"/>
      <c r="AT179" s="83"/>
      <c r="AU179" s="83"/>
      <c r="AV179" s="77">
        <f>ROUND(AG179*AQ179/1000,3)</f>
        <v>0</v>
      </c>
      <c r="AW179" s="77"/>
      <c r="AX179" s="77"/>
      <c r="AY179" s="77"/>
      <c r="AZ179" s="77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</row>
    <row r="180" spans="1:62" ht="15.75" customHeight="1">
      <c r="A180" s="109"/>
      <c r="B180" s="110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80"/>
      <c r="AC180" s="80"/>
      <c r="AD180" s="80"/>
      <c r="AE180" s="80"/>
      <c r="AF180" s="80"/>
      <c r="AG180" s="81"/>
      <c r="AH180" s="81"/>
      <c r="AI180" s="81"/>
      <c r="AJ180" s="81"/>
      <c r="AK180" s="81"/>
      <c r="AL180" s="82"/>
      <c r="AM180" s="82"/>
      <c r="AN180" s="82"/>
      <c r="AO180" s="82"/>
      <c r="AP180" s="82"/>
      <c r="AQ180" s="83"/>
      <c r="AR180" s="83"/>
      <c r="AS180" s="83"/>
      <c r="AT180" s="83"/>
      <c r="AU180" s="83"/>
      <c r="AV180" s="77">
        <f>ROUND(AG180*AQ180/1000,3)</f>
        <v>0</v>
      </c>
      <c r="AW180" s="77"/>
      <c r="AX180" s="77"/>
      <c r="AY180" s="77"/>
      <c r="AZ180" s="77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</row>
    <row r="181" spans="1:62" ht="15.75" customHeight="1">
      <c r="A181" s="111"/>
      <c r="B181" s="112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80"/>
      <c r="AC181" s="80"/>
      <c r="AD181" s="80"/>
      <c r="AE181" s="80"/>
      <c r="AF181" s="80"/>
      <c r="AG181" s="81"/>
      <c r="AH181" s="81"/>
      <c r="AI181" s="81"/>
      <c r="AJ181" s="81"/>
      <c r="AK181" s="81"/>
      <c r="AL181" s="82"/>
      <c r="AM181" s="82"/>
      <c r="AN181" s="82"/>
      <c r="AO181" s="82"/>
      <c r="AP181" s="82"/>
      <c r="AQ181" s="83"/>
      <c r="AR181" s="83"/>
      <c r="AS181" s="83"/>
      <c r="AT181" s="83"/>
      <c r="AU181" s="83"/>
      <c r="AV181" s="77">
        <f>ROUND(AG181*AQ181/1000,3)</f>
        <v>0</v>
      </c>
      <c r="AW181" s="77"/>
      <c r="AX181" s="77"/>
      <c r="AY181" s="77"/>
      <c r="AZ181" s="77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</row>
    <row r="182" spans="1:62" ht="35.25" customHeight="1">
      <c r="A182" s="107" t="s">
        <v>70</v>
      </c>
      <c r="B182" s="108"/>
      <c r="C182" s="106" t="s">
        <v>51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52"/>
      <c r="AC182" s="152"/>
      <c r="AD182" s="152"/>
      <c r="AE182" s="152"/>
      <c r="AF182" s="152"/>
      <c r="AG182" s="77">
        <f>ROUND(SUM(AG183:AK186),3)</f>
        <v>0</v>
      </c>
      <c r="AH182" s="77"/>
      <c r="AI182" s="77"/>
      <c r="AJ182" s="77"/>
      <c r="AK182" s="77"/>
      <c r="AL182" s="102" t="s">
        <v>3</v>
      </c>
      <c r="AM182" s="102"/>
      <c r="AN182" s="102"/>
      <c r="AO182" s="102"/>
      <c r="AP182" s="102"/>
      <c r="AQ182" s="85" t="s">
        <v>3</v>
      </c>
      <c r="AR182" s="85"/>
      <c r="AS182" s="85"/>
      <c r="AT182" s="85"/>
      <c r="AU182" s="85"/>
      <c r="AV182" s="86" t="s">
        <v>3</v>
      </c>
      <c r="AW182" s="86"/>
      <c r="AX182" s="86"/>
      <c r="AY182" s="86"/>
      <c r="AZ182" s="86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</row>
    <row r="183" spans="1:62" ht="15.75" customHeight="1">
      <c r="A183" s="109"/>
      <c r="B183" s="110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80"/>
      <c r="AC183" s="80"/>
      <c r="AD183" s="80"/>
      <c r="AE183" s="80"/>
      <c r="AF183" s="80"/>
      <c r="AG183" s="81"/>
      <c r="AH183" s="81"/>
      <c r="AI183" s="81"/>
      <c r="AJ183" s="81"/>
      <c r="AK183" s="81"/>
      <c r="AL183" s="82"/>
      <c r="AM183" s="82"/>
      <c r="AN183" s="82"/>
      <c r="AO183" s="82"/>
      <c r="AP183" s="82"/>
      <c r="AQ183" s="83"/>
      <c r="AR183" s="83"/>
      <c r="AS183" s="83"/>
      <c r="AT183" s="83"/>
      <c r="AU183" s="83"/>
      <c r="AV183" s="77">
        <f>ROUND(AG183*AQ183/1000,3)</f>
        <v>0</v>
      </c>
      <c r="AW183" s="77"/>
      <c r="AX183" s="77"/>
      <c r="AY183" s="77"/>
      <c r="AZ183" s="77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</row>
    <row r="184" spans="1:62" ht="15.75" customHeight="1">
      <c r="A184" s="109"/>
      <c r="B184" s="110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80"/>
      <c r="AC184" s="80"/>
      <c r="AD184" s="80"/>
      <c r="AE184" s="80"/>
      <c r="AF184" s="80"/>
      <c r="AG184" s="81"/>
      <c r="AH184" s="81"/>
      <c r="AI184" s="81"/>
      <c r="AJ184" s="81"/>
      <c r="AK184" s="81"/>
      <c r="AL184" s="82"/>
      <c r="AM184" s="82"/>
      <c r="AN184" s="82"/>
      <c r="AO184" s="82"/>
      <c r="AP184" s="82"/>
      <c r="AQ184" s="83"/>
      <c r="AR184" s="83"/>
      <c r="AS184" s="83"/>
      <c r="AT184" s="83"/>
      <c r="AU184" s="83"/>
      <c r="AV184" s="77">
        <f>ROUND(AG184*AQ184/1000,3)</f>
        <v>0</v>
      </c>
      <c r="AW184" s="77"/>
      <c r="AX184" s="77"/>
      <c r="AY184" s="77"/>
      <c r="AZ184" s="77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</row>
    <row r="185" spans="1:62" ht="15.75" customHeight="1">
      <c r="A185" s="109"/>
      <c r="B185" s="110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80"/>
      <c r="AC185" s="80"/>
      <c r="AD185" s="80"/>
      <c r="AE185" s="80"/>
      <c r="AF185" s="80"/>
      <c r="AG185" s="81"/>
      <c r="AH185" s="81"/>
      <c r="AI185" s="81"/>
      <c r="AJ185" s="81"/>
      <c r="AK185" s="81"/>
      <c r="AL185" s="82"/>
      <c r="AM185" s="82"/>
      <c r="AN185" s="82"/>
      <c r="AO185" s="82"/>
      <c r="AP185" s="82"/>
      <c r="AQ185" s="83"/>
      <c r="AR185" s="83"/>
      <c r="AS185" s="83"/>
      <c r="AT185" s="83"/>
      <c r="AU185" s="83"/>
      <c r="AV185" s="77">
        <f>ROUND(AG185*AQ185/1000,3)</f>
        <v>0</v>
      </c>
      <c r="AW185" s="77"/>
      <c r="AX185" s="77"/>
      <c r="AY185" s="77"/>
      <c r="AZ185" s="77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</row>
    <row r="186" spans="1:62" ht="15.75" customHeight="1">
      <c r="A186" s="111"/>
      <c r="B186" s="112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80"/>
      <c r="AC186" s="80"/>
      <c r="AD186" s="80"/>
      <c r="AE186" s="80"/>
      <c r="AF186" s="80"/>
      <c r="AG186" s="81"/>
      <c r="AH186" s="81"/>
      <c r="AI186" s="81"/>
      <c r="AJ186" s="81"/>
      <c r="AK186" s="81"/>
      <c r="AL186" s="82"/>
      <c r="AM186" s="82"/>
      <c r="AN186" s="82"/>
      <c r="AO186" s="82"/>
      <c r="AP186" s="82"/>
      <c r="AQ186" s="83"/>
      <c r="AR186" s="83"/>
      <c r="AS186" s="83"/>
      <c r="AT186" s="83"/>
      <c r="AU186" s="83"/>
      <c r="AV186" s="77">
        <f>ROUND(AG186*AQ186/1000,3)</f>
        <v>0</v>
      </c>
      <c r="AW186" s="77"/>
      <c r="AX186" s="77"/>
      <c r="AY186" s="77"/>
      <c r="AZ186" s="77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</row>
    <row r="187" spans="1:62" ht="12.75" customHeight="1">
      <c r="A187" s="114" t="s">
        <v>25</v>
      </c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</row>
    <row r="188" spans="1:62" ht="36.75" customHeight="1">
      <c r="A188" s="113" t="s">
        <v>71</v>
      </c>
      <c r="B188" s="113"/>
      <c r="C188" s="106" t="s">
        <v>129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86" t="s">
        <v>3</v>
      </c>
      <c r="AC188" s="86"/>
      <c r="AD188" s="86"/>
      <c r="AE188" s="86"/>
      <c r="AF188" s="86"/>
      <c r="AG188" s="84" t="s">
        <v>3</v>
      </c>
      <c r="AH188" s="84"/>
      <c r="AI188" s="84"/>
      <c r="AJ188" s="84"/>
      <c r="AK188" s="84"/>
      <c r="AL188" s="102" t="s">
        <v>3</v>
      </c>
      <c r="AM188" s="102"/>
      <c r="AN188" s="102"/>
      <c r="AO188" s="102"/>
      <c r="AP188" s="102"/>
      <c r="AQ188" s="85" t="s">
        <v>3</v>
      </c>
      <c r="AR188" s="85"/>
      <c r="AS188" s="85"/>
      <c r="AT188" s="85"/>
      <c r="AU188" s="85"/>
      <c r="AV188" s="77">
        <f>ROUND(AV189+AV194+AV201+AV206+AV211,3)</f>
        <v>0</v>
      </c>
      <c r="AW188" s="77"/>
      <c r="AX188" s="77"/>
      <c r="AY188" s="77"/>
      <c r="AZ188" s="77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</row>
    <row r="189" spans="1:62" ht="60.75" customHeight="1">
      <c r="A189" s="113" t="s">
        <v>72</v>
      </c>
      <c r="B189" s="113"/>
      <c r="C189" s="106" t="s">
        <v>140</v>
      </c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86" t="s">
        <v>3</v>
      </c>
      <c r="AC189" s="86"/>
      <c r="AD189" s="86"/>
      <c r="AE189" s="86"/>
      <c r="AF189" s="86"/>
      <c r="AG189" s="84" t="s">
        <v>3</v>
      </c>
      <c r="AH189" s="84"/>
      <c r="AI189" s="84"/>
      <c r="AJ189" s="84"/>
      <c r="AK189" s="84"/>
      <c r="AL189" s="102" t="s">
        <v>3</v>
      </c>
      <c r="AM189" s="102"/>
      <c r="AN189" s="102"/>
      <c r="AO189" s="102"/>
      <c r="AP189" s="102"/>
      <c r="AQ189" s="85" t="s">
        <v>3</v>
      </c>
      <c r="AR189" s="85"/>
      <c r="AS189" s="85"/>
      <c r="AT189" s="85"/>
      <c r="AU189" s="85"/>
      <c r="AV189" s="77">
        <f>ROUND(SUM(AV190:AZ193),3)</f>
        <v>0</v>
      </c>
      <c r="AW189" s="77"/>
      <c r="AX189" s="77"/>
      <c r="AY189" s="77"/>
      <c r="AZ189" s="77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</row>
    <row r="190" spans="1:62" ht="15.75" customHeight="1">
      <c r="A190" s="113"/>
      <c r="B190" s="113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80"/>
      <c r="AC190" s="80"/>
      <c r="AD190" s="80"/>
      <c r="AE190" s="80"/>
      <c r="AF190" s="80"/>
      <c r="AG190" s="81"/>
      <c r="AH190" s="81"/>
      <c r="AI190" s="81"/>
      <c r="AJ190" s="81"/>
      <c r="AK190" s="81"/>
      <c r="AL190" s="82"/>
      <c r="AM190" s="82"/>
      <c r="AN190" s="82"/>
      <c r="AO190" s="82"/>
      <c r="AP190" s="82"/>
      <c r="AQ190" s="83"/>
      <c r="AR190" s="83"/>
      <c r="AS190" s="83"/>
      <c r="AT190" s="83"/>
      <c r="AU190" s="83"/>
      <c r="AV190" s="77">
        <f>ROUND(AG190*AQ190/1000,3)</f>
        <v>0</v>
      </c>
      <c r="AW190" s="77"/>
      <c r="AX190" s="77"/>
      <c r="AY190" s="77"/>
      <c r="AZ190" s="77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</row>
    <row r="191" spans="1:62" ht="15.75" customHeight="1">
      <c r="A191" s="113"/>
      <c r="B191" s="113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80"/>
      <c r="AC191" s="80"/>
      <c r="AD191" s="80"/>
      <c r="AE191" s="80"/>
      <c r="AF191" s="80"/>
      <c r="AG191" s="81"/>
      <c r="AH191" s="81"/>
      <c r="AI191" s="81"/>
      <c r="AJ191" s="81"/>
      <c r="AK191" s="81"/>
      <c r="AL191" s="82"/>
      <c r="AM191" s="82"/>
      <c r="AN191" s="82"/>
      <c r="AO191" s="82"/>
      <c r="AP191" s="82"/>
      <c r="AQ191" s="83"/>
      <c r="AR191" s="83"/>
      <c r="AS191" s="83"/>
      <c r="AT191" s="83"/>
      <c r="AU191" s="83"/>
      <c r="AV191" s="77">
        <f>ROUND(AG191*AQ191/1000,3)</f>
        <v>0</v>
      </c>
      <c r="AW191" s="77"/>
      <c r="AX191" s="77"/>
      <c r="AY191" s="77"/>
      <c r="AZ191" s="77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</row>
    <row r="192" spans="1:62" ht="15.75" customHeight="1">
      <c r="A192" s="113"/>
      <c r="B192" s="113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80"/>
      <c r="AC192" s="80"/>
      <c r="AD192" s="80"/>
      <c r="AE192" s="80"/>
      <c r="AF192" s="80"/>
      <c r="AG192" s="81"/>
      <c r="AH192" s="81"/>
      <c r="AI192" s="81"/>
      <c r="AJ192" s="81"/>
      <c r="AK192" s="81"/>
      <c r="AL192" s="82"/>
      <c r="AM192" s="82"/>
      <c r="AN192" s="82"/>
      <c r="AO192" s="82"/>
      <c r="AP192" s="82"/>
      <c r="AQ192" s="83"/>
      <c r="AR192" s="83"/>
      <c r="AS192" s="83"/>
      <c r="AT192" s="83"/>
      <c r="AU192" s="83"/>
      <c r="AV192" s="77">
        <f>ROUND(AG192*AQ192/1000,3)</f>
        <v>0</v>
      </c>
      <c r="AW192" s="77"/>
      <c r="AX192" s="77"/>
      <c r="AY192" s="77"/>
      <c r="AZ192" s="77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</row>
    <row r="193" spans="1:62" ht="15.75" customHeight="1">
      <c r="A193" s="113"/>
      <c r="B193" s="113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80"/>
      <c r="AC193" s="80"/>
      <c r="AD193" s="80"/>
      <c r="AE193" s="80"/>
      <c r="AF193" s="80"/>
      <c r="AG193" s="81"/>
      <c r="AH193" s="81"/>
      <c r="AI193" s="81"/>
      <c r="AJ193" s="81"/>
      <c r="AK193" s="81"/>
      <c r="AL193" s="82"/>
      <c r="AM193" s="82"/>
      <c r="AN193" s="82"/>
      <c r="AO193" s="82"/>
      <c r="AP193" s="82"/>
      <c r="AQ193" s="83"/>
      <c r="AR193" s="83"/>
      <c r="AS193" s="83"/>
      <c r="AT193" s="83"/>
      <c r="AU193" s="83"/>
      <c r="AV193" s="77">
        <f>ROUND(AG193*AQ193/1000,3)</f>
        <v>0</v>
      </c>
      <c r="AW193" s="77"/>
      <c r="AX193" s="77"/>
      <c r="AY193" s="77"/>
      <c r="AZ193" s="77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</row>
    <row r="194" spans="1:62" ht="60" customHeight="1">
      <c r="A194" s="113" t="s">
        <v>73</v>
      </c>
      <c r="B194" s="113"/>
      <c r="C194" s="106" t="s">
        <v>52</v>
      </c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86" t="s">
        <v>3</v>
      </c>
      <c r="AC194" s="86"/>
      <c r="AD194" s="86"/>
      <c r="AE194" s="86"/>
      <c r="AF194" s="86"/>
      <c r="AG194" s="84" t="s">
        <v>3</v>
      </c>
      <c r="AH194" s="84"/>
      <c r="AI194" s="84"/>
      <c r="AJ194" s="84"/>
      <c r="AK194" s="84"/>
      <c r="AL194" s="102" t="s">
        <v>3</v>
      </c>
      <c r="AM194" s="102"/>
      <c r="AN194" s="102"/>
      <c r="AO194" s="102"/>
      <c r="AP194" s="102"/>
      <c r="AQ194" s="85" t="s">
        <v>3</v>
      </c>
      <c r="AR194" s="85"/>
      <c r="AS194" s="85"/>
      <c r="AT194" s="85"/>
      <c r="AU194" s="85"/>
      <c r="AV194" s="77">
        <f>ROUND(SUM(AV195:AZ198),3)</f>
        <v>0</v>
      </c>
      <c r="AW194" s="77"/>
      <c r="AX194" s="77"/>
      <c r="AY194" s="77"/>
      <c r="AZ194" s="77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</row>
    <row r="195" spans="1:62" ht="15.75" customHeight="1">
      <c r="A195" s="113"/>
      <c r="B195" s="113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80"/>
      <c r="AD195" s="80"/>
      <c r="AE195" s="80"/>
      <c r="AF195" s="80"/>
      <c r="AG195" s="81"/>
      <c r="AH195" s="81"/>
      <c r="AI195" s="81"/>
      <c r="AJ195" s="81"/>
      <c r="AK195" s="81"/>
      <c r="AL195" s="82"/>
      <c r="AM195" s="82"/>
      <c r="AN195" s="82"/>
      <c r="AO195" s="82"/>
      <c r="AP195" s="82"/>
      <c r="AQ195" s="83"/>
      <c r="AR195" s="83"/>
      <c r="AS195" s="83"/>
      <c r="AT195" s="83"/>
      <c r="AU195" s="83"/>
      <c r="AV195" s="77">
        <f>ROUND(AG195*AQ195/1000,3)</f>
        <v>0</v>
      </c>
      <c r="AW195" s="77"/>
      <c r="AX195" s="77"/>
      <c r="AY195" s="77"/>
      <c r="AZ195" s="77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</row>
    <row r="196" spans="1:62" ht="15.75" customHeight="1">
      <c r="A196" s="113"/>
      <c r="B196" s="113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80"/>
      <c r="AC196" s="80"/>
      <c r="AD196" s="80"/>
      <c r="AE196" s="80"/>
      <c r="AF196" s="80"/>
      <c r="AG196" s="81"/>
      <c r="AH196" s="81"/>
      <c r="AI196" s="81"/>
      <c r="AJ196" s="81"/>
      <c r="AK196" s="81"/>
      <c r="AL196" s="82"/>
      <c r="AM196" s="82"/>
      <c r="AN196" s="82"/>
      <c r="AO196" s="82"/>
      <c r="AP196" s="82"/>
      <c r="AQ196" s="83"/>
      <c r="AR196" s="83"/>
      <c r="AS196" s="83"/>
      <c r="AT196" s="83"/>
      <c r="AU196" s="83"/>
      <c r="AV196" s="77">
        <f>ROUND(AG196*AQ196/1000,3)</f>
        <v>0</v>
      </c>
      <c r="AW196" s="77"/>
      <c r="AX196" s="77"/>
      <c r="AY196" s="77"/>
      <c r="AZ196" s="77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</row>
    <row r="197" spans="1:62" ht="15.75" customHeight="1">
      <c r="A197" s="113"/>
      <c r="B197" s="113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80"/>
      <c r="AC197" s="80"/>
      <c r="AD197" s="80"/>
      <c r="AE197" s="80"/>
      <c r="AF197" s="80"/>
      <c r="AG197" s="81"/>
      <c r="AH197" s="81"/>
      <c r="AI197" s="81"/>
      <c r="AJ197" s="81"/>
      <c r="AK197" s="81"/>
      <c r="AL197" s="82"/>
      <c r="AM197" s="82"/>
      <c r="AN197" s="82"/>
      <c r="AO197" s="82"/>
      <c r="AP197" s="82"/>
      <c r="AQ197" s="83"/>
      <c r="AR197" s="83"/>
      <c r="AS197" s="83"/>
      <c r="AT197" s="83"/>
      <c r="AU197" s="83"/>
      <c r="AV197" s="77">
        <f>ROUND(AG197*AQ197/1000,3)</f>
        <v>0</v>
      </c>
      <c r="AW197" s="77"/>
      <c r="AX197" s="77"/>
      <c r="AY197" s="77"/>
      <c r="AZ197" s="77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</row>
    <row r="198" spans="1:62" ht="15.75" customHeight="1">
      <c r="A198" s="113"/>
      <c r="B198" s="113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80"/>
      <c r="AC198" s="80"/>
      <c r="AD198" s="80"/>
      <c r="AE198" s="80"/>
      <c r="AF198" s="80"/>
      <c r="AG198" s="81"/>
      <c r="AH198" s="81"/>
      <c r="AI198" s="81"/>
      <c r="AJ198" s="81"/>
      <c r="AK198" s="81"/>
      <c r="AL198" s="82"/>
      <c r="AM198" s="82"/>
      <c r="AN198" s="82"/>
      <c r="AO198" s="82"/>
      <c r="AP198" s="82"/>
      <c r="AQ198" s="83"/>
      <c r="AR198" s="83"/>
      <c r="AS198" s="83"/>
      <c r="AT198" s="83"/>
      <c r="AU198" s="83"/>
      <c r="AV198" s="77">
        <f>ROUND(AG198*AQ198/1000,3)</f>
        <v>0</v>
      </c>
      <c r="AW198" s="77"/>
      <c r="AX198" s="77"/>
      <c r="AY198" s="77"/>
      <c r="AZ198" s="77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</row>
    <row r="199" spans="1:62" ht="13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41" t="s">
        <v>23</v>
      </c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</row>
    <row r="200" spans="1:62" ht="13.5" customHeight="1">
      <c r="A200" s="78">
        <v>1</v>
      </c>
      <c r="B200" s="78"/>
      <c r="C200" s="78">
        <v>2</v>
      </c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>
        <v>3</v>
      </c>
      <c r="AC200" s="78"/>
      <c r="AD200" s="78"/>
      <c r="AE200" s="78"/>
      <c r="AF200" s="78"/>
      <c r="AG200" s="78">
        <v>4</v>
      </c>
      <c r="AH200" s="78"/>
      <c r="AI200" s="78"/>
      <c r="AJ200" s="78"/>
      <c r="AK200" s="78"/>
      <c r="AL200" s="78">
        <v>5</v>
      </c>
      <c r="AM200" s="78"/>
      <c r="AN200" s="78"/>
      <c r="AO200" s="78"/>
      <c r="AP200" s="78"/>
      <c r="AQ200" s="78">
        <v>6</v>
      </c>
      <c r="AR200" s="78"/>
      <c r="AS200" s="78"/>
      <c r="AT200" s="78"/>
      <c r="AU200" s="78"/>
      <c r="AV200" s="78">
        <v>7</v>
      </c>
      <c r="AW200" s="78"/>
      <c r="AX200" s="78"/>
      <c r="AY200" s="78"/>
      <c r="AZ200" s="78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</row>
    <row r="201" spans="1:62" ht="99" customHeight="1">
      <c r="A201" s="113" t="s">
        <v>74</v>
      </c>
      <c r="B201" s="113"/>
      <c r="C201" s="157" t="s">
        <v>223</v>
      </c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86" t="s">
        <v>3</v>
      </c>
      <c r="AC201" s="86"/>
      <c r="AD201" s="86"/>
      <c r="AE201" s="86"/>
      <c r="AF201" s="86"/>
      <c r="AG201" s="84" t="s">
        <v>3</v>
      </c>
      <c r="AH201" s="84"/>
      <c r="AI201" s="84"/>
      <c r="AJ201" s="84"/>
      <c r="AK201" s="84"/>
      <c r="AL201" s="102" t="s">
        <v>3</v>
      </c>
      <c r="AM201" s="102"/>
      <c r="AN201" s="102"/>
      <c r="AO201" s="102"/>
      <c r="AP201" s="102"/>
      <c r="AQ201" s="85" t="s">
        <v>3</v>
      </c>
      <c r="AR201" s="85"/>
      <c r="AS201" s="85"/>
      <c r="AT201" s="85"/>
      <c r="AU201" s="85"/>
      <c r="AV201" s="77">
        <f>ROUND(SUM(AV202:AZ205),3)</f>
        <v>0</v>
      </c>
      <c r="AW201" s="77"/>
      <c r="AX201" s="77"/>
      <c r="AY201" s="77"/>
      <c r="AZ201" s="77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</row>
    <row r="202" spans="1:62" ht="15.75" customHeight="1">
      <c r="A202" s="113"/>
      <c r="B202" s="113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80"/>
      <c r="AC202" s="80"/>
      <c r="AD202" s="80"/>
      <c r="AE202" s="80"/>
      <c r="AF202" s="80"/>
      <c r="AG202" s="81"/>
      <c r="AH202" s="81"/>
      <c r="AI202" s="81"/>
      <c r="AJ202" s="81"/>
      <c r="AK202" s="81"/>
      <c r="AL202" s="82"/>
      <c r="AM202" s="82"/>
      <c r="AN202" s="82"/>
      <c r="AO202" s="82"/>
      <c r="AP202" s="82"/>
      <c r="AQ202" s="83"/>
      <c r="AR202" s="83"/>
      <c r="AS202" s="83"/>
      <c r="AT202" s="83"/>
      <c r="AU202" s="83"/>
      <c r="AV202" s="77">
        <f>ROUND(AG202*AQ202/1000,3)</f>
        <v>0</v>
      </c>
      <c r="AW202" s="77"/>
      <c r="AX202" s="77"/>
      <c r="AY202" s="77"/>
      <c r="AZ202" s="77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</row>
    <row r="203" spans="1:62" ht="15.75" customHeight="1">
      <c r="A203" s="113"/>
      <c r="B203" s="113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80"/>
      <c r="AC203" s="80"/>
      <c r="AD203" s="80"/>
      <c r="AE203" s="80"/>
      <c r="AF203" s="80"/>
      <c r="AG203" s="81"/>
      <c r="AH203" s="81"/>
      <c r="AI203" s="81"/>
      <c r="AJ203" s="81"/>
      <c r="AK203" s="81"/>
      <c r="AL203" s="82"/>
      <c r="AM203" s="82"/>
      <c r="AN203" s="82"/>
      <c r="AO203" s="82"/>
      <c r="AP203" s="82"/>
      <c r="AQ203" s="83"/>
      <c r="AR203" s="83"/>
      <c r="AS203" s="83"/>
      <c r="AT203" s="83"/>
      <c r="AU203" s="83"/>
      <c r="AV203" s="77">
        <f>ROUND(AG203*AQ203/1000,3)</f>
        <v>0</v>
      </c>
      <c r="AW203" s="77"/>
      <c r="AX203" s="77"/>
      <c r="AY203" s="77"/>
      <c r="AZ203" s="77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</row>
    <row r="204" spans="1:62" ht="15.75" customHeight="1">
      <c r="A204" s="113"/>
      <c r="B204" s="113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80"/>
      <c r="AC204" s="80"/>
      <c r="AD204" s="80"/>
      <c r="AE204" s="80"/>
      <c r="AF204" s="80"/>
      <c r="AG204" s="81"/>
      <c r="AH204" s="81"/>
      <c r="AI204" s="81"/>
      <c r="AJ204" s="81"/>
      <c r="AK204" s="81"/>
      <c r="AL204" s="82"/>
      <c r="AM204" s="82"/>
      <c r="AN204" s="82"/>
      <c r="AO204" s="82"/>
      <c r="AP204" s="82"/>
      <c r="AQ204" s="83"/>
      <c r="AR204" s="83"/>
      <c r="AS204" s="83"/>
      <c r="AT204" s="83"/>
      <c r="AU204" s="83"/>
      <c r="AV204" s="77">
        <f>ROUND(AG204*AQ204/1000,3)</f>
        <v>0</v>
      </c>
      <c r="AW204" s="77"/>
      <c r="AX204" s="77"/>
      <c r="AY204" s="77"/>
      <c r="AZ204" s="77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</row>
    <row r="205" spans="1:62" ht="15.75" customHeight="1">
      <c r="A205" s="113"/>
      <c r="B205" s="113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80"/>
      <c r="AC205" s="80"/>
      <c r="AD205" s="80"/>
      <c r="AE205" s="80"/>
      <c r="AF205" s="80"/>
      <c r="AG205" s="81"/>
      <c r="AH205" s="81"/>
      <c r="AI205" s="81"/>
      <c r="AJ205" s="81"/>
      <c r="AK205" s="81"/>
      <c r="AL205" s="82"/>
      <c r="AM205" s="82"/>
      <c r="AN205" s="82"/>
      <c r="AO205" s="82"/>
      <c r="AP205" s="82"/>
      <c r="AQ205" s="83"/>
      <c r="AR205" s="83"/>
      <c r="AS205" s="83"/>
      <c r="AT205" s="83"/>
      <c r="AU205" s="83"/>
      <c r="AV205" s="77">
        <f>ROUND(AG205*AQ205/1000,3)</f>
        <v>0</v>
      </c>
      <c r="AW205" s="77"/>
      <c r="AX205" s="77"/>
      <c r="AY205" s="77"/>
      <c r="AZ205" s="77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</row>
    <row r="206" spans="1:62" ht="86.25" customHeight="1">
      <c r="A206" s="113" t="s">
        <v>75</v>
      </c>
      <c r="B206" s="113"/>
      <c r="C206" s="157" t="s">
        <v>224</v>
      </c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86" t="s">
        <v>3</v>
      </c>
      <c r="AC206" s="86"/>
      <c r="AD206" s="86"/>
      <c r="AE206" s="86"/>
      <c r="AF206" s="86"/>
      <c r="AG206" s="84" t="s">
        <v>3</v>
      </c>
      <c r="AH206" s="84"/>
      <c r="AI206" s="84"/>
      <c r="AJ206" s="84"/>
      <c r="AK206" s="84"/>
      <c r="AL206" s="102" t="s">
        <v>3</v>
      </c>
      <c r="AM206" s="102"/>
      <c r="AN206" s="102"/>
      <c r="AO206" s="102"/>
      <c r="AP206" s="102"/>
      <c r="AQ206" s="85" t="s">
        <v>3</v>
      </c>
      <c r="AR206" s="85"/>
      <c r="AS206" s="85"/>
      <c r="AT206" s="85"/>
      <c r="AU206" s="85"/>
      <c r="AV206" s="77">
        <f>ROUND(SUM(AV207:AZ210),3)</f>
        <v>0</v>
      </c>
      <c r="AW206" s="77"/>
      <c r="AX206" s="77"/>
      <c r="AY206" s="77"/>
      <c r="AZ206" s="77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</row>
    <row r="207" spans="1:62" ht="15.75" customHeight="1">
      <c r="A207" s="113"/>
      <c r="B207" s="113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80"/>
      <c r="AC207" s="80"/>
      <c r="AD207" s="80"/>
      <c r="AE207" s="80"/>
      <c r="AF207" s="80"/>
      <c r="AG207" s="81"/>
      <c r="AH207" s="81"/>
      <c r="AI207" s="81"/>
      <c r="AJ207" s="81"/>
      <c r="AK207" s="81"/>
      <c r="AL207" s="82"/>
      <c r="AM207" s="82"/>
      <c r="AN207" s="82"/>
      <c r="AO207" s="82"/>
      <c r="AP207" s="82"/>
      <c r="AQ207" s="83"/>
      <c r="AR207" s="83"/>
      <c r="AS207" s="83"/>
      <c r="AT207" s="83"/>
      <c r="AU207" s="83"/>
      <c r="AV207" s="77">
        <f>ROUND(AG207*AQ207/1000,3)</f>
        <v>0</v>
      </c>
      <c r="AW207" s="77"/>
      <c r="AX207" s="77"/>
      <c r="AY207" s="77"/>
      <c r="AZ207" s="77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</row>
    <row r="208" spans="1:62" ht="15.75" customHeight="1">
      <c r="A208" s="113"/>
      <c r="B208" s="113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80"/>
      <c r="AC208" s="80"/>
      <c r="AD208" s="80"/>
      <c r="AE208" s="80"/>
      <c r="AF208" s="80"/>
      <c r="AG208" s="81"/>
      <c r="AH208" s="81"/>
      <c r="AI208" s="81"/>
      <c r="AJ208" s="81"/>
      <c r="AK208" s="81"/>
      <c r="AL208" s="82"/>
      <c r="AM208" s="82"/>
      <c r="AN208" s="82"/>
      <c r="AO208" s="82"/>
      <c r="AP208" s="82"/>
      <c r="AQ208" s="83"/>
      <c r="AR208" s="83"/>
      <c r="AS208" s="83"/>
      <c r="AT208" s="83"/>
      <c r="AU208" s="83"/>
      <c r="AV208" s="77">
        <f>ROUND(AG208*AQ208/1000,3)</f>
        <v>0</v>
      </c>
      <c r="AW208" s="77"/>
      <c r="AX208" s="77"/>
      <c r="AY208" s="77"/>
      <c r="AZ208" s="77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</row>
    <row r="209" spans="1:62" ht="15.75" customHeight="1">
      <c r="A209" s="113"/>
      <c r="B209" s="113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80"/>
      <c r="AC209" s="80"/>
      <c r="AD209" s="80"/>
      <c r="AE209" s="80"/>
      <c r="AF209" s="80"/>
      <c r="AG209" s="81"/>
      <c r="AH209" s="81"/>
      <c r="AI209" s="81"/>
      <c r="AJ209" s="81"/>
      <c r="AK209" s="81"/>
      <c r="AL209" s="82"/>
      <c r="AM209" s="82"/>
      <c r="AN209" s="82"/>
      <c r="AO209" s="82"/>
      <c r="AP209" s="82"/>
      <c r="AQ209" s="83"/>
      <c r="AR209" s="83"/>
      <c r="AS209" s="83"/>
      <c r="AT209" s="83"/>
      <c r="AU209" s="83"/>
      <c r="AV209" s="77">
        <f>ROUND(AG209*AQ209/1000,3)</f>
        <v>0</v>
      </c>
      <c r="AW209" s="77"/>
      <c r="AX209" s="77"/>
      <c r="AY209" s="77"/>
      <c r="AZ209" s="77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</row>
    <row r="210" spans="1:62" ht="15.75" customHeight="1">
      <c r="A210" s="113"/>
      <c r="B210" s="113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80"/>
      <c r="AC210" s="80"/>
      <c r="AD210" s="80"/>
      <c r="AE210" s="80"/>
      <c r="AF210" s="80"/>
      <c r="AG210" s="81"/>
      <c r="AH210" s="81"/>
      <c r="AI210" s="81"/>
      <c r="AJ210" s="81"/>
      <c r="AK210" s="81"/>
      <c r="AL210" s="82"/>
      <c r="AM210" s="82"/>
      <c r="AN210" s="82"/>
      <c r="AO210" s="82"/>
      <c r="AP210" s="82"/>
      <c r="AQ210" s="83"/>
      <c r="AR210" s="83"/>
      <c r="AS210" s="83"/>
      <c r="AT210" s="83"/>
      <c r="AU210" s="83"/>
      <c r="AV210" s="77">
        <f>ROUND(AG210*AQ210/1000,3)</f>
        <v>0</v>
      </c>
      <c r="AW210" s="77"/>
      <c r="AX210" s="77"/>
      <c r="AY210" s="77"/>
      <c r="AZ210" s="77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</row>
    <row r="211" spans="1:62" ht="72.75" customHeight="1">
      <c r="A211" s="113" t="s">
        <v>76</v>
      </c>
      <c r="B211" s="113"/>
      <c r="C211" s="157" t="s">
        <v>141</v>
      </c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86" t="s">
        <v>3</v>
      </c>
      <c r="AC211" s="86"/>
      <c r="AD211" s="86"/>
      <c r="AE211" s="86"/>
      <c r="AF211" s="86"/>
      <c r="AG211" s="84" t="s">
        <v>3</v>
      </c>
      <c r="AH211" s="84"/>
      <c r="AI211" s="84"/>
      <c r="AJ211" s="84"/>
      <c r="AK211" s="84"/>
      <c r="AL211" s="102" t="s">
        <v>3</v>
      </c>
      <c r="AM211" s="102"/>
      <c r="AN211" s="102"/>
      <c r="AO211" s="102"/>
      <c r="AP211" s="102"/>
      <c r="AQ211" s="85" t="s">
        <v>3</v>
      </c>
      <c r="AR211" s="85"/>
      <c r="AS211" s="85"/>
      <c r="AT211" s="85"/>
      <c r="AU211" s="85"/>
      <c r="AV211" s="77">
        <f>ROUND(SUM(AV212:AZ215),3)</f>
        <v>0</v>
      </c>
      <c r="AW211" s="77"/>
      <c r="AX211" s="77"/>
      <c r="AY211" s="77"/>
      <c r="AZ211" s="77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</row>
    <row r="212" spans="1:62" ht="15.75" customHeight="1">
      <c r="A212" s="113"/>
      <c r="B212" s="113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80"/>
      <c r="AC212" s="80"/>
      <c r="AD212" s="80"/>
      <c r="AE212" s="80"/>
      <c r="AF212" s="80"/>
      <c r="AG212" s="81"/>
      <c r="AH212" s="81"/>
      <c r="AI212" s="81"/>
      <c r="AJ212" s="81"/>
      <c r="AK212" s="81"/>
      <c r="AL212" s="82"/>
      <c r="AM212" s="82"/>
      <c r="AN212" s="82"/>
      <c r="AO212" s="82"/>
      <c r="AP212" s="82"/>
      <c r="AQ212" s="83"/>
      <c r="AR212" s="83"/>
      <c r="AS212" s="83"/>
      <c r="AT212" s="83"/>
      <c r="AU212" s="83"/>
      <c r="AV212" s="77">
        <f>ROUND(AG212*AQ212/1000,3)</f>
        <v>0</v>
      </c>
      <c r="AW212" s="77"/>
      <c r="AX212" s="77"/>
      <c r="AY212" s="77"/>
      <c r="AZ212" s="77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</row>
    <row r="213" spans="1:62" ht="15.75" customHeight="1">
      <c r="A213" s="113"/>
      <c r="B213" s="113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80"/>
      <c r="AC213" s="80"/>
      <c r="AD213" s="80"/>
      <c r="AE213" s="80"/>
      <c r="AF213" s="80"/>
      <c r="AG213" s="81"/>
      <c r="AH213" s="81"/>
      <c r="AI213" s="81"/>
      <c r="AJ213" s="81"/>
      <c r="AK213" s="81"/>
      <c r="AL213" s="82"/>
      <c r="AM213" s="82"/>
      <c r="AN213" s="82"/>
      <c r="AO213" s="82"/>
      <c r="AP213" s="82"/>
      <c r="AQ213" s="83"/>
      <c r="AR213" s="83"/>
      <c r="AS213" s="83"/>
      <c r="AT213" s="83"/>
      <c r="AU213" s="83"/>
      <c r="AV213" s="77">
        <f>ROUND(AG213*AQ213/1000,3)</f>
        <v>0</v>
      </c>
      <c r="AW213" s="77"/>
      <c r="AX213" s="77"/>
      <c r="AY213" s="77"/>
      <c r="AZ213" s="77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</row>
    <row r="214" spans="1:62" ht="15.75" customHeight="1">
      <c r="A214" s="113"/>
      <c r="B214" s="113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80"/>
      <c r="AC214" s="80"/>
      <c r="AD214" s="80"/>
      <c r="AE214" s="80"/>
      <c r="AF214" s="80"/>
      <c r="AG214" s="81"/>
      <c r="AH214" s="81"/>
      <c r="AI214" s="81"/>
      <c r="AJ214" s="81"/>
      <c r="AK214" s="81"/>
      <c r="AL214" s="82"/>
      <c r="AM214" s="82"/>
      <c r="AN214" s="82"/>
      <c r="AO214" s="82"/>
      <c r="AP214" s="82"/>
      <c r="AQ214" s="83"/>
      <c r="AR214" s="83"/>
      <c r="AS214" s="83"/>
      <c r="AT214" s="83"/>
      <c r="AU214" s="83"/>
      <c r="AV214" s="77">
        <f>ROUND(AG214*AQ214/1000,3)</f>
        <v>0</v>
      </c>
      <c r="AW214" s="77"/>
      <c r="AX214" s="77"/>
      <c r="AY214" s="77"/>
      <c r="AZ214" s="77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</row>
    <row r="215" spans="1:62" ht="15.75" customHeight="1">
      <c r="A215" s="113"/>
      <c r="B215" s="113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80"/>
      <c r="AC215" s="80"/>
      <c r="AD215" s="80"/>
      <c r="AE215" s="80"/>
      <c r="AF215" s="80"/>
      <c r="AG215" s="81"/>
      <c r="AH215" s="81"/>
      <c r="AI215" s="81"/>
      <c r="AJ215" s="81"/>
      <c r="AK215" s="81"/>
      <c r="AL215" s="82"/>
      <c r="AM215" s="82"/>
      <c r="AN215" s="82"/>
      <c r="AO215" s="82"/>
      <c r="AP215" s="82"/>
      <c r="AQ215" s="83"/>
      <c r="AR215" s="83"/>
      <c r="AS215" s="83"/>
      <c r="AT215" s="83"/>
      <c r="AU215" s="83"/>
      <c r="AV215" s="77">
        <f>ROUND(AG215*AQ215/1000,3)</f>
        <v>0</v>
      </c>
      <c r="AW215" s="77"/>
      <c r="AX215" s="77"/>
      <c r="AY215" s="77"/>
      <c r="AZ215" s="77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</row>
    <row r="216" spans="1:62" ht="25.5" customHeight="1">
      <c r="A216" s="113">
        <v>7</v>
      </c>
      <c r="B216" s="113"/>
      <c r="C216" s="157" t="s">
        <v>142</v>
      </c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86" t="s">
        <v>3</v>
      </c>
      <c r="AC216" s="86"/>
      <c r="AD216" s="86"/>
      <c r="AE216" s="86"/>
      <c r="AF216" s="86"/>
      <c r="AG216" s="84" t="s">
        <v>3</v>
      </c>
      <c r="AH216" s="84"/>
      <c r="AI216" s="84"/>
      <c r="AJ216" s="84"/>
      <c r="AK216" s="84"/>
      <c r="AL216" s="102" t="s">
        <v>3</v>
      </c>
      <c r="AM216" s="102"/>
      <c r="AN216" s="102"/>
      <c r="AO216" s="102"/>
      <c r="AP216" s="102"/>
      <c r="AQ216" s="85" t="s">
        <v>3</v>
      </c>
      <c r="AR216" s="85"/>
      <c r="AS216" s="85"/>
      <c r="AT216" s="85"/>
      <c r="AU216" s="85"/>
      <c r="AV216" s="77">
        <f>ROUND(AV217+AV218+AV219,3)</f>
        <v>0</v>
      </c>
      <c r="AW216" s="77"/>
      <c r="AX216" s="77"/>
      <c r="AY216" s="77"/>
      <c r="AZ216" s="77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</row>
    <row r="217" spans="1:62" ht="51.75" customHeight="1">
      <c r="A217" s="113" t="s">
        <v>77</v>
      </c>
      <c r="B217" s="113"/>
      <c r="C217" s="157" t="s">
        <v>89</v>
      </c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86" t="s">
        <v>3</v>
      </c>
      <c r="AC217" s="86"/>
      <c r="AD217" s="86"/>
      <c r="AE217" s="86"/>
      <c r="AF217" s="86"/>
      <c r="AG217" s="84" t="s">
        <v>3</v>
      </c>
      <c r="AH217" s="84"/>
      <c r="AI217" s="84"/>
      <c r="AJ217" s="84"/>
      <c r="AK217" s="84"/>
      <c r="AL217" s="102" t="s">
        <v>3</v>
      </c>
      <c r="AM217" s="102"/>
      <c r="AN217" s="102"/>
      <c r="AO217" s="102"/>
      <c r="AP217" s="102"/>
      <c r="AQ217" s="85" t="s">
        <v>3</v>
      </c>
      <c r="AR217" s="85"/>
      <c r="AS217" s="85"/>
      <c r="AT217" s="85"/>
      <c r="AU217" s="85"/>
      <c r="AV217" s="81"/>
      <c r="AW217" s="81"/>
      <c r="AX217" s="81"/>
      <c r="AY217" s="81"/>
      <c r="AZ217" s="81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</row>
    <row r="218" spans="1:62" ht="26.25" customHeight="1">
      <c r="A218" s="113" t="s">
        <v>78</v>
      </c>
      <c r="B218" s="113"/>
      <c r="C218" s="157" t="s">
        <v>26</v>
      </c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86" t="s">
        <v>3</v>
      </c>
      <c r="AC218" s="86"/>
      <c r="AD218" s="86"/>
      <c r="AE218" s="86"/>
      <c r="AF218" s="86"/>
      <c r="AG218" s="84" t="s">
        <v>3</v>
      </c>
      <c r="AH218" s="84"/>
      <c r="AI218" s="84"/>
      <c r="AJ218" s="84"/>
      <c r="AK218" s="84"/>
      <c r="AL218" s="102" t="s">
        <v>3</v>
      </c>
      <c r="AM218" s="102"/>
      <c r="AN218" s="102"/>
      <c r="AO218" s="102"/>
      <c r="AP218" s="102"/>
      <c r="AQ218" s="85" t="s">
        <v>3</v>
      </c>
      <c r="AR218" s="85"/>
      <c r="AS218" s="85"/>
      <c r="AT218" s="85"/>
      <c r="AU218" s="85"/>
      <c r="AV218" s="81"/>
      <c r="AW218" s="81"/>
      <c r="AX218" s="81"/>
      <c r="AY218" s="81"/>
      <c r="AZ218" s="81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</row>
    <row r="219" spans="1:62" ht="26.25" customHeight="1">
      <c r="A219" s="113" t="s">
        <v>79</v>
      </c>
      <c r="B219" s="113"/>
      <c r="C219" s="157" t="s">
        <v>27</v>
      </c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86" t="s">
        <v>3</v>
      </c>
      <c r="AC219" s="86"/>
      <c r="AD219" s="86"/>
      <c r="AE219" s="86"/>
      <c r="AF219" s="86"/>
      <c r="AG219" s="84" t="s">
        <v>3</v>
      </c>
      <c r="AH219" s="84"/>
      <c r="AI219" s="84"/>
      <c r="AJ219" s="84"/>
      <c r="AK219" s="84"/>
      <c r="AL219" s="102" t="s">
        <v>3</v>
      </c>
      <c r="AM219" s="102"/>
      <c r="AN219" s="102"/>
      <c r="AO219" s="102"/>
      <c r="AP219" s="102"/>
      <c r="AQ219" s="85" t="s">
        <v>3</v>
      </c>
      <c r="AR219" s="85"/>
      <c r="AS219" s="85"/>
      <c r="AT219" s="85"/>
      <c r="AU219" s="85"/>
      <c r="AV219" s="81"/>
      <c r="AW219" s="81"/>
      <c r="AX219" s="81"/>
      <c r="AY219" s="81"/>
      <c r="AZ219" s="81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</row>
    <row r="220" spans="1:62" ht="26.25" customHeight="1">
      <c r="A220" s="153" t="s">
        <v>130</v>
      </c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5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</row>
    <row r="221" spans="1:62" ht="26.25" customHeight="1">
      <c r="A221" s="113" t="s">
        <v>81</v>
      </c>
      <c r="B221" s="113"/>
      <c r="C221" s="106" t="s">
        <v>131</v>
      </c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86" t="s">
        <v>3</v>
      </c>
      <c r="AC221" s="86"/>
      <c r="AD221" s="86"/>
      <c r="AE221" s="86"/>
      <c r="AF221" s="86"/>
      <c r="AG221" s="84" t="s">
        <v>3</v>
      </c>
      <c r="AH221" s="84"/>
      <c r="AI221" s="84"/>
      <c r="AJ221" s="84"/>
      <c r="AK221" s="84"/>
      <c r="AL221" s="102" t="s">
        <v>3</v>
      </c>
      <c r="AM221" s="102"/>
      <c r="AN221" s="102"/>
      <c r="AO221" s="102"/>
      <c r="AP221" s="102"/>
      <c r="AQ221" s="85" t="s">
        <v>3</v>
      </c>
      <c r="AR221" s="85"/>
      <c r="AS221" s="85"/>
      <c r="AT221" s="85"/>
      <c r="AU221" s="85"/>
      <c r="AV221" s="77">
        <f>ROUND(AV222+AV229+AV234,3)</f>
        <v>0</v>
      </c>
      <c r="AW221" s="77"/>
      <c r="AX221" s="77"/>
      <c r="AY221" s="77"/>
      <c r="AZ221" s="77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</row>
    <row r="222" spans="1:62" ht="84.75" customHeight="1">
      <c r="A222" s="113" t="s">
        <v>80</v>
      </c>
      <c r="B222" s="113"/>
      <c r="C222" s="106" t="s">
        <v>225</v>
      </c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86" t="s">
        <v>3</v>
      </c>
      <c r="AC222" s="86"/>
      <c r="AD222" s="86"/>
      <c r="AE222" s="86"/>
      <c r="AF222" s="86"/>
      <c r="AG222" s="84" t="s">
        <v>3</v>
      </c>
      <c r="AH222" s="84"/>
      <c r="AI222" s="84"/>
      <c r="AJ222" s="84"/>
      <c r="AK222" s="84"/>
      <c r="AL222" s="102" t="s">
        <v>3</v>
      </c>
      <c r="AM222" s="102"/>
      <c r="AN222" s="102"/>
      <c r="AO222" s="102"/>
      <c r="AP222" s="102"/>
      <c r="AQ222" s="85" t="s">
        <v>3</v>
      </c>
      <c r="AR222" s="85"/>
      <c r="AS222" s="85"/>
      <c r="AT222" s="85"/>
      <c r="AU222" s="85"/>
      <c r="AV222" s="77">
        <f>-AG149</f>
        <v>0</v>
      </c>
      <c r="AW222" s="77"/>
      <c r="AX222" s="77"/>
      <c r="AY222" s="77"/>
      <c r="AZ222" s="77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</row>
    <row r="223" spans="1:62" ht="15.75" customHeight="1">
      <c r="A223" s="113"/>
      <c r="B223" s="113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80"/>
      <c r="AC223" s="80"/>
      <c r="AD223" s="80"/>
      <c r="AE223" s="80"/>
      <c r="AF223" s="80"/>
      <c r="AG223" s="81"/>
      <c r="AH223" s="81"/>
      <c r="AI223" s="81"/>
      <c r="AJ223" s="81"/>
      <c r="AK223" s="81"/>
      <c r="AL223" s="82"/>
      <c r="AM223" s="82"/>
      <c r="AN223" s="82"/>
      <c r="AO223" s="82"/>
      <c r="AP223" s="82"/>
      <c r="AQ223" s="83"/>
      <c r="AR223" s="83"/>
      <c r="AS223" s="83"/>
      <c r="AT223" s="83"/>
      <c r="AU223" s="83"/>
      <c r="AV223" s="77">
        <f>ROUND(AG223*AQ223/1000,3)</f>
        <v>0</v>
      </c>
      <c r="AW223" s="77"/>
      <c r="AX223" s="77"/>
      <c r="AY223" s="77"/>
      <c r="AZ223" s="77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</row>
    <row r="224" spans="1:62" ht="15.75" customHeight="1">
      <c r="A224" s="113"/>
      <c r="B224" s="113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80"/>
      <c r="AC224" s="80"/>
      <c r="AD224" s="80"/>
      <c r="AE224" s="80"/>
      <c r="AF224" s="80"/>
      <c r="AG224" s="81"/>
      <c r="AH224" s="81"/>
      <c r="AI224" s="81"/>
      <c r="AJ224" s="81"/>
      <c r="AK224" s="81"/>
      <c r="AL224" s="82"/>
      <c r="AM224" s="82"/>
      <c r="AN224" s="82"/>
      <c r="AO224" s="82"/>
      <c r="AP224" s="82"/>
      <c r="AQ224" s="83"/>
      <c r="AR224" s="83"/>
      <c r="AS224" s="83"/>
      <c r="AT224" s="83"/>
      <c r="AU224" s="83"/>
      <c r="AV224" s="77">
        <f>ROUND(AG224*AQ224/1000,3)</f>
        <v>0</v>
      </c>
      <c r="AW224" s="77"/>
      <c r="AX224" s="77"/>
      <c r="AY224" s="77"/>
      <c r="AZ224" s="77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</row>
    <row r="225" spans="1:62" ht="15.75" customHeight="1">
      <c r="A225" s="113"/>
      <c r="B225" s="113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80"/>
      <c r="AC225" s="80"/>
      <c r="AD225" s="80"/>
      <c r="AE225" s="80"/>
      <c r="AF225" s="80"/>
      <c r="AG225" s="81"/>
      <c r="AH225" s="81"/>
      <c r="AI225" s="81"/>
      <c r="AJ225" s="81"/>
      <c r="AK225" s="81"/>
      <c r="AL225" s="82"/>
      <c r="AM225" s="82"/>
      <c r="AN225" s="82"/>
      <c r="AO225" s="82"/>
      <c r="AP225" s="82"/>
      <c r="AQ225" s="83"/>
      <c r="AR225" s="83"/>
      <c r="AS225" s="83"/>
      <c r="AT225" s="83"/>
      <c r="AU225" s="83"/>
      <c r="AV225" s="77">
        <f>ROUND(AG225*AQ225/1000,3)</f>
        <v>0</v>
      </c>
      <c r="AW225" s="77"/>
      <c r="AX225" s="77"/>
      <c r="AY225" s="77"/>
      <c r="AZ225" s="77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</row>
    <row r="226" spans="1:62" ht="15.75" customHeight="1">
      <c r="A226" s="113"/>
      <c r="B226" s="113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80"/>
      <c r="AC226" s="80"/>
      <c r="AD226" s="80"/>
      <c r="AE226" s="80"/>
      <c r="AF226" s="80"/>
      <c r="AG226" s="81"/>
      <c r="AH226" s="81"/>
      <c r="AI226" s="81"/>
      <c r="AJ226" s="81"/>
      <c r="AK226" s="81"/>
      <c r="AL226" s="82"/>
      <c r="AM226" s="82"/>
      <c r="AN226" s="82"/>
      <c r="AO226" s="82"/>
      <c r="AP226" s="82"/>
      <c r="AQ226" s="83"/>
      <c r="AR226" s="83"/>
      <c r="AS226" s="83"/>
      <c r="AT226" s="83"/>
      <c r="AU226" s="83"/>
      <c r="AV226" s="77">
        <f>ROUND(AG226*AQ226/1000,3)</f>
        <v>0</v>
      </c>
      <c r="AW226" s="77"/>
      <c r="AX226" s="77"/>
      <c r="AY226" s="77"/>
      <c r="AZ226" s="77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</row>
    <row r="227" spans="1:62" ht="13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41" t="s">
        <v>28</v>
      </c>
      <c r="BA227" s="73"/>
      <c r="BB227" s="73"/>
      <c r="BC227" s="10"/>
      <c r="BD227" s="10"/>
      <c r="BE227" s="10"/>
      <c r="BF227" s="10"/>
      <c r="BG227" s="10"/>
      <c r="BH227" s="10"/>
      <c r="BI227" s="10"/>
      <c r="BJ227" s="10"/>
    </row>
    <row r="228" spans="1:62" ht="13.5" customHeight="1">
      <c r="A228" s="78">
        <v>1</v>
      </c>
      <c r="B228" s="78"/>
      <c r="C228" s="78">
        <v>2</v>
      </c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>
        <v>3</v>
      </c>
      <c r="AC228" s="78"/>
      <c r="AD228" s="78"/>
      <c r="AE228" s="78"/>
      <c r="AF228" s="78"/>
      <c r="AG228" s="78">
        <v>4</v>
      </c>
      <c r="AH228" s="78"/>
      <c r="AI228" s="78"/>
      <c r="AJ228" s="78"/>
      <c r="AK228" s="78"/>
      <c r="AL228" s="78">
        <v>5</v>
      </c>
      <c r="AM228" s="78"/>
      <c r="AN228" s="78"/>
      <c r="AO228" s="78"/>
      <c r="AP228" s="78"/>
      <c r="AQ228" s="78">
        <v>6</v>
      </c>
      <c r="AR228" s="78"/>
      <c r="AS228" s="78"/>
      <c r="AT228" s="78"/>
      <c r="AU228" s="78"/>
      <c r="AV228" s="78">
        <v>7</v>
      </c>
      <c r="AW228" s="78"/>
      <c r="AX228" s="78"/>
      <c r="AY228" s="78"/>
      <c r="AZ228" s="78"/>
      <c r="BA228" s="73"/>
      <c r="BB228" s="73"/>
      <c r="BC228" s="10"/>
      <c r="BD228" s="10"/>
      <c r="BE228" s="10"/>
      <c r="BF228" s="10"/>
      <c r="BG228" s="10"/>
      <c r="BH228" s="10"/>
      <c r="BI228" s="10"/>
      <c r="BJ228" s="10"/>
    </row>
    <row r="229" spans="1:62" ht="72.75" customHeight="1">
      <c r="A229" s="113" t="s">
        <v>82</v>
      </c>
      <c r="B229" s="113"/>
      <c r="C229" s="106" t="s">
        <v>226</v>
      </c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86" t="s">
        <v>3</v>
      </c>
      <c r="AC229" s="86"/>
      <c r="AD229" s="86"/>
      <c r="AE229" s="86"/>
      <c r="AF229" s="86"/>
      <c r="AG229" s="84" t="s">
        <v>3</v>
      </c>
      <c r="AH229" s="84"/>
      <c r="AI229" s="84"/>
      <c r="AJ229" s="84"/>
      <c r="AK229" s="84"/>
      <c r="AL229" s="102" t="s">
        <v>3</v>
      </c>
      <c r="AM229" s="102"/>
      <c r="AN229" s="102"/>
      <c r="AO229" s="102"/>
      <c r="AP229" s="102"/>
      <c r="AQ229" s="85" t="s">
        <v>3</v>
      </c>
      <c r="AR229" s="85"/>
      <c r="AS229" s="85"/>
      <c r="AT229" s="85"/>
      <c r="AU229" s="85"/>
      <c r="AV229" s="77">
        <f>-AG154</f>
        <v>0</v>
      </c>
      <c r="AW229" s="77"/>
      <c r="AX229" s="77"/>
      <c r="AY229" s="77"/>
      <c r="AZ229" s="77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</row>
    <row r="230" spans="1:62" ht="13.5" customHeight="1">
      <c r="A230" s="113"/>
      <c r="B230" s="113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80"/>
      <c r="AC230" s="80"/>
      <c r="AD230" s="80"/>
      <c r="AE230" s="80"/>
      <c r="AF230" s="80"/>
      <c r="AG230" s="81"/>
      <c r="AH230" s="81"/>
      <c r="AI230" s="81"/>
      <c r="AJ230" s="81"/>
      <c r="AK230" s="81"/>
      <c r="AL230" s="82"/>
      <c r="AM230" s="82"/>
      <c r="AN230" s="82"/>
      <c r="AO230" s="82"/>
      <c r="AP230" s="82"/>
      <c r="AQ230" s="83"/>
      <c r="AR230" s="83"/>
      <c r="AS230" s="83"/>
      <c r="AT230" s="83"/>
      <c r="AU230" s="83"/>
      <c r="AV230" s="77">
        <f>ROUND(AG230*AQ230/1000,3)</f>
        <v>0</v>
      </c>
      <c r="AW230" s="77"/>
      <c r="AX230" s="77"/>
      <c r="AY230" s="77"/>
      <c r="AZ230" s="77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</row>
    <row r="231" spans="1:62" ht="13.5" customHeight="1">
      <c r="A231" s="113"/>
      <c r="B231" s="113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80"/>
      <c r="AC231" s="80"/>
      <c r="AD231" s="80"/>
      <c r="AE231" s="80"/>
      <c r="AF231" s="80"/>
      <c r="AG231" s="81"/>
      <c r="AH231" s="81"/>
      <c r="AI231" s="81"/>
      <c r="AJ231" s="81"/>
      <c r="AK231" s="81"/>
      <c r="AL231" s="82"/>
      <c r="AM231" s="82"/>
      <c r="AN231" s="82"/>
      <c r="AO231" s="82"/>
      <c r="AP231" s="82"/>
      <c r="AQ231" s="83"/>
      <c r="AR231" s="83"/>
      <c r="AS231" s="83"/>
      <c r="AT231" s="83"/>
      <c r="AU231" s="83"/>
      <c r="AV231" s="77">
        <f>ROUND(AG231*AQ231/1000,3)</f>
        <v>0</v>
      </c>
      <c r="AW231" s="77"/>
      <c r="AX231" s="77"/>
      <c r="AY231" s="77"/>
      <c r="AZ231" s="77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</row>
    <row r="232" spans="1:62" ht="13.5" customHeight="1">
      <c r="A232" s="113"/>
      <c r="B232" s="113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80"/>
      <c r="AC232" s="80"/>
      <c r="AD232" s="80"/>
      <c r="AE232" s="80"/>
      <c r="AF232" s="80"/>
      <c r="AG232" s="81"/>
      <c r="AH232" s="81"/>
      <c r="AI232" s="81"/>
      <c r="AJ232" s="81"/>
      <c r="AK232" s="81"/>
      <c r="AL232" s="82"/>
      <c r="AM232" s="82"/>
      <c r="AN232" s="82"/>
      <c r="AO232" s="82"/>
      <c r="AP232" s="82"/>
      <c r="AQ232" s="83"/>
      <c r="AR232" s="83"/>
      <c r="AS232" s="83"/>
      <c r="AT232" s="83"/>
      <c r="AU232" s="83"/>
      <c r="AV232" s="77">
        <f>ROUND(AG232*AQ232/1000,3)</f>
        <v>0</v>
      </c>
      <c r="AW232" s="77"/>
      <c r="AX232" s="77"/>
      <c r="AY232" s="77"/>
      <c r="AZ232" s="77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</row>
    <row r="233" spans="1:62" ht="13.5" customHeight="1">
      <c r="A233" s="113"/>
      <c r="B233" s="113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80"/>
      <c r="AC233" s="80"/>
      <c r="AD233" s="80"/>
      <c r="AE233" s="80"/>
      <c r="AF233" s="80"/>
      <c r="AG233" s="81"/>
      <c r="AH233" s="81"/>
      <c r="AI233" s="81"/>
      <c r="AJ233" s="81"/>
      <c r="AK233" s="81"/>
      <c r="AL233" s="82"/>
      <c r="AM233" s="82"/>
      <c r="AN233" s="82"/>
      <c r="AO233" s="82"/>
      <c r="AP233" s="82"/>
      <c r="AQ233" s="83"/>
      <c r="AR233" s="83"/>
      <c r="AS233" s="83"/>
      <c r="AT233" s="83"/>
      <c r="AU233" s="83"/>
      <c r="AV233" s="77">
        <f>ROUND(AG233*AQ233/1000,3)</f>
        <v>0</v>
      </c>
      <c r="AW233" s="77"/>
      <c r="AX233" s="77"/>
      <c r="AY233" s="77"/>
      <c r="AZ233" s="77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</row>
    <row r="234" spans="1:62" ht="24" customHeight="1">
      <c r="A234" s="113" t="s">
        <v>83</v>
      </c>
      <c r="B234" s="113"/>
      <c r="C234" s="106" t="s">
        <v>132</v>
      </c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86" t="s">
        <v>3</v>
      </c>
      <c r="AC234" s="86"/>
      <c r="AD234" s="86"/>
      <c r="AE234" s="86"/>
      <c r="AF234" s="86"/>
      <c r="AG234" s="84" t="s">
        <v>3</v>
      </c>
      <c r="AH234" s="84"/>
      <c r="AI234" s="84"/>
      <c r="AJ234" s="84"/>
      <c r="AK234" s="84"/>
      <c r="AL234" s="102" t="s">
        <v>3</v>
      </c>
      <c r="AM234" s="102"/>
      <c r="AN234" s="102"/>
      <c r="AO234" s="102"/>
      <c r="AP234" s="102"/>
      <c r="AQ234" s="85" t="s">
        <v>3</v>
      </c>
      <c r="AR234" s="85"/>
      <c r="AS234" s="85"/>
      <c r="AT234" s="85"/>
      <c r="AU234" s="85"/>
      <c r="AV234" s="81"/>
      <c r="AW234" s="81"/>
      <c r="AX234" s="81"/>
      <c r="AY234" s="81"/>
      <c r="AZ234" s="81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</row>
    <row r="235" spans="1:62" ht="60" customHeight="1">
      <c r="A235" s="113" t="s">
        <v>84</v>
      </c>
      <c r="B235" s="113"/>
      <c r="C235" s="106" t="s">
        <v>53</v>
      </c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86" t="s">
        <v>3</v>
      </c>
      <c r="AC235" s="86"/>
      <c r="AD235" s="86"/>
      <c r="AE235" s="86"/>
      <c r="AF235" s="86"/>
      <c r="AG235" s="84" t="s">
        <v>3</v>
      </c>
      <c r="AH235" s="84"/>
      <c r="AI235" s="84"/>
      <c r="AJ235" s="84"/>
      <c r="AK235" s="84"/>
      <c r="AL235" s="102" t="s">
        <v>3</v>
      </c>
      <c r="AM235" s="102"/>
      <c r="AN235" s="102"/>
      <c r="AO235" s="102"/>
      <c r="AP235" s="102"/>
      <c r="AQ235" s="85" t="s">
        <v>3</v>
      </c>
      <c r="AR235" s="85"/>
      <c r="AS235" s="85"/>
      <c r="AT235" s="85"/>
      <c r="AU235" s="85"/>
      <c r="AV235" s="81"/>
      <c r="AW235" s="81"/>
      <c r="AX235" s="81"/>
      <c r="AY235" s="81"/>
      <c r="AZ235" s="81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</row>
    <row r="236" spans="1:62" ht="60" customHeight="1">
      <c r="A236" s="113" t="s">
        <v>85</v>
      </c>
      <c r="B236" s="113"/>
      <c r="C236" s="106" t="s">
        <v>32</v>
      </c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86" t="s">
        <v>3</v>
      </c>
      <c r="AC236" s="86"/>
      <c r="AD236" s="86"/>
      <c r="AE236" s="86"/>
      <c r="AF236" s="86"/>
      <c r="AG236" s="84" t="s">
        <v>3</v>
      </c>
      <c r="AH236" s="84"/>
      <c r="AI236" s="84"/>
      <c r="AJ236" s="84"/>
      <c r="AK236" s="84"/>
      <c r="AL236" s="102" t="s">
        <v>3</v>
      </c>
      <c r="AM236" s="102"/>
      <c r="AN236" s="102"/>
      <c r="AO236" s="102"/>
      <c r="AP236" s="102"/>
      <c r="AQ236" s="85" t="s">
        <v>3</v>
      </c>
      <c r="AR236" s="85"/>
      <c r="AS236" s="85"/>
      <c r="AT236" s="85"/>
      <c r="AU236" s="85"/>
      <c r="AV236" s="77">
        <f>AV106+BA236+BA237+BA238+BA239+BA240</f>
        <v>0</v>
      </c>
      <c r="AW236" s="77"/>
      <c r="AX236" s="77"/>
      <c r="AY236" s="77"/>
      <c r="AZ236" s="77"/>
      <c r="BA236" s="58">
        <f>IF((AV118-AV189)&lt;0,0,(AV118-AV189))</f>
        <v>0</v>
      </c>
      <c r="BB236" s="58">
        <f>IF((AV118-AV189)&lt;0,(AV118-AV189),0)</f>
        <v>0</v>
      </c>
      <c r="BC236" s="10"/>
      <c r="BD236" s="10"/>
      <c r="BE236" s="10"/>
      <c r="BF236" s="10"/>
      <c r="BG236" s="10"/>
      <c r="BH236" s="10"/>
      <c r="BI236" s="10"/>
      <c r="BJ236" s="10"/>
    </row>
    <row r="237" spans="1:62" ht="36" customHeight="1">
      <c r="A237" s="113" t="s">
        <v>86</v>
      </c>
      <c r="B237" s="113"/>
      <c r="C237" s="106" t="s">
        <v>133</v>
      </c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86" t="s">
        <v>3</v>
      </c>
      <c r="AC237" s="86"/>
      <c r="AD237" s="86"/>
      <c r="AE237" s="86"/>
      <c r="AF237" s="86"/>
      <c r="AG237" s="84" t="s">
        <v>3</v>
      </c>
      <c r="AH237" s="84"/>
      <c r="AI237" s="84"/>
      <c r="AJ237" s="84"/>
      <c r="AK237" s="84"/>
      <c r="AL237" s="102" t="s">
        <v>3</v>
      </c>
      <c r="AM237" s="102"/>
      <c r="AN237" s="102"/>
      <c r="AO237" s="102"/>
      <c r="AP237" s="102"/>
      <c r="AQ237" s="85" t="s">
        <v>3</v>
      </c>
      <c r="AR237" s="85"/>
      <c r="AS237" s="85"/>
      <c r="AT237" s="85"/>
      <c r="AU237" s="85"/>
      <c r="AV237" s="77">
        <f>BB236+BB237+BB238+BB239+BB240</f>
        <v>0</v>
      </c>
      <c r="AW237" s="77"/>
      <c r="AX237" s="77"/>
      <c r="AY237" s="77"/>
      <c r="AZ237" s="77"/>
      <c r="BA237" s="58">
        <f>IF((AV123-AV194)&lt;0,0,(AV123-AV194))</f>
        <v>0</v>
      </c>
      <c r="BB237" s="58">
        <f>IF((AV123-AV194)&lt;0,(AV123-AV194),0)</f>
        <v>0</v>
      </c>
      <c r="BC237" s="10"/>
      <c r="BD237" s="10"/>
      <c r="BE237" s="10"/>
      <c r="BF237" s="10"/>
      <c r="BG237" s="10"/>
      <c r="BH237" s="10"/>
      <c r="BI237" s="10"/>
      <c r="BJ237" s="10"/>
    </row>
    <row r="238" spans="1:62" ht="24" customHeight="1">
      <c r="A238" s="113" t="s">
        <v>87</v>
      </c>
      <c r="B238" s="113"/>
      <c r="C238" s="106" t="s">
        <v>134</v>
      </c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86" t="s">
        <v>3</v>
      </c>
      <c r="AC238" s="86"/>
      <c r="AD238" s="86"/>
      <c r="AE238" s="86"/>
      <c r="AF238" s="86"/>
      <c r="AG238" s="84" t="s">
        <v>3</v>
      </c>
      <c r="AH238" s="84"/>
      <c r="AI238" s="84"/>
      <c r="AJ238" s="84"/>
      <c r="AK238" s="84"/>
      <c r="AL238" s="102" t="s">
        <v>3</v>
      </c>
      <c r="AM238" s="102"/>
      <c r="AN238" s="102"/>
      <c r="AO238" s="102"/>
      <c r="AP238" s="102"/>
      <c r="AQ238" s="85" t="s">
        <v>3</v>
      </c>
      <c r="AR238" s="85"/>
      <c r="AS238" s="85"/>
      <c r="AT238" s="85"/>
      <c r="AU238" s="85"/>
      <c r="AV238" s="77">
        <f>SUM(AV221,AV235,AV236)</f>
        <v>0</v>
      </c>
      <c r="AW238" s="77"/>
      <c r="AX238" s="77"/>
      <c r="AY238" s="77"/>
      <c r="AZ238" s="77"/>
      <c r="BA238" s="58">
        <f>IF((AV128-AV211)&lt;0,0,(AV128-AV211))</f>
        <v>0</v>
      </c>
      <c r="BB238" s="58">
        <f>IF((AV128-AV211)&lt;0,(AV128-AV211),0)</f>
        <v>0</v>
      </c>
      <c r="BC238" s="10"/>
      <c r="BD238" s="10"/>
      <c r="BE238" s="10"/>
      <c r="BF238" s="10"/>
      <c r="BG238" s="10"/>
      <c r="BH238" s="10"/>
      <c r="BI238" s="10"/>
      <c r="BJ238" s="10"/>
    </row>
    <row r="239" spans="1:62" ht="14.25" customHeight="1">
      <c r="A239" s="113" t="s">
        <v>88</v>
      </c>
      <c r="B239" s="113"/>
      <c r="C239" s="163" t="s">
        <v>135</v>
      </c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5"/>
      <c r="AB239" s="86" t="s">
        <v>3</v>
      </c>
      <c r="AC239" s="86"/>
      <c r="AD239" s="86"/>
      <c r="AE239" s="86"/>
      <c r="AF239" s="86"/>
      <c r="AG239" s="84" t="s">
        <v>3</v>
      </c>
      <c r="AH239" s="84"/>
      <c r="AI239" s="84"/>
      <c r="AJ239" s="84"/>
      <c r="AK239" s="84"/>
      <c r="AL239" s="102" t="s">
        <v>3</v>
      </c>
      <c r="AM239" s="102"/>
      <c r="AN239" s="102"/>
      <c r="AO239" s="102"/>
      <c r="AP239" s="102"/>
      <c r="AQ239" s="85" t="s">
        <v>3</v>
      </c>
      <c r="AR239" s="85"/>
      <c r="AS239" s="85"/>
      <c r="AT239" s="85"/>
      <c r="AU239" s="85"/>
      <c r="AV239" s="81"/>
      <c r="AW239" s="81"/>
      <c r="AX239" s="81"/>
      <c r="AY239" s="81"/>
      <c r="AZ239" s="81"/>
      <c r="BA239" s="58">
        <f>IF((AV137-AV201)&lt;0,0,(AV137-AV201))</f>
        <v>0</v>
      </c>
      <c r="BB239" s="58">
        <f>IF((AV137-AV201)&lt;0,(AV137-AV201),0)</f>
        <v>0</v>
      </c>
      <c r="BC239" s="10"/>
      <c r="BD239" s="10"/>
      <c r="BE239" s="10"/>
      <c r="BF239" s="10"/>
      <c r="BG239" s="10"/>
      <c r="BH239" s="10"/>
      <c r="BI239" s="10"/>
      <c r="BJ239" s="10"/>
    </row>
    <row r="240" spans="1:62" ht="13.5" customHeight="1">
      <c r="A240" s="113" t="s">
        <v>136</v>
      </c>
      <c r="B240" s="113"/>
      <c r="C240" s="160" t="s">
        <v>119</v>
      </c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2"/>
      <c r="AB240" s="86"/>
      <c r="AC240" s="86"/>
      <c r="AD240" s="86"/>
      <c r="AE240" s="86"/>
      <c r="AF240" s="86"/>
      <c r="AG240" s="84"/>
      <c r="AH240" s="84"/>
      <c r="AI240" s="84"/>
      <c r="AJ240" s="84"/>
      <c r="AK240" s="84"/>
      <c r="AL240" s="102"/>
      <c r="AM240" s="102"/>
      <c r="AN240" s="102"/>
      <c r="AO240" s="102"/>
      <c r="AP240" s="102"/>
      <c r="AQ240" s="85"/>
      <c r="AR240" s="85"/>
      <c r="AS240" s="85"/>
      <c r="AT240" s="85"/>
      <c r="AU240" s="85"/>
      <c r="AV240" s="81"/>
      <c r="AW240" s="81"/>
      <c r="AX240" s="81"/>
      <c r="AY240" s="81"/>
      <c r="AZ240" s="81"/>
      <c r="BA240" s="58">
        <f>IF((AV142-AV206)&lt;0,0,(AV142-AV206))</f>
        <v>0</v>
      </c>
      <c r="BB240" s="58">
        <f>IF((AV142-AV206)&lt;0,(AV142-AV206),0)</f>
        <v>0</v>
      </c>
      <c r="BC240" s="10"/>
      <c r="BD240" s="10"/>
      <c r="BE240" s="10"/>
      <c r="BF240" s="10"/>
      <c r="BG240" s="10"/>
      <c r="BH240" s="10"/>
      <c r="BI240" s="10"/>
      <c r="BJ240" s="10"/>
    </row>
    <row r="241" spans="1:62" ht="37.5" customHeight="1">
      <c r="A241" s="113" t="s">
        <v>138</v>
      </c>
      <c r="B241" s="113"/>
      <c r="C241" s="160" t="s">
        <v>137</v>
      </c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2"/>
      <c r="AB241" s="86" t="s">
        <v>3</v>
      </c>
      <c r="AC241" s="86"/>
      <c r="AD241" s="86"/>
      <c r="AE241" s="86"/>
      <c r="AF241" s="86"/>
      <c r="AG241" s="84" t="s">
        <v>3</v>
      </c>
      <c r="AH241" s="84"/>
      <c r="AI241" s="84"/>
      <c r="AJ241" s="84"/>
      <c r="AK241" s="84"/>
      <c r="AL241" s="102" t="s">
        <v>3</v>
      </c>
      <c r="AM241" s="102"/>
      <c r="AN241" s="102"/>
      <c r="AO241" s="102"/>
      <c r="AP241" s="102"/>
      <c r="AQ241" s="85" t="s">
        <v>3</v>
      </c>
      <c r="AR241" s="85"/>
      <c r="AS241" s="85"/>
      <c r="AT241" s="85"/>
      <c r="AU241" s="85"/>
      <c r="AV241" s="81"/>
      <c r="AW241" s="81"/>
      <c r="AX241" s="81"/>
      <c r="AY241" s="81"/>
      <c r="AZ241" s="81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</row>
    <row r="242" spans="1:62" ht="24" customHeight="1">
      <c r="A242" s="113" t="s">
        <v>139</v>
      </c>
      <c r="B242" s="113"/>
      <c r="C242" s="160" t="s">
        <v>104</v>
      </c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2"/>
      <c r="AB242" s="86" t="s">
        <v>3</v>
      </c>
      <c r="AC242" s="86"/>
      <c r="AD242" s="86"/>
      <c r="AE242" s="86"/>
      <c r="AF242" s="86"/>
      <c r="AG242" s="84" t="s">
        <v>3</v>
      </c>
      <c r="AH242" s="84"/>
      <c r="AI242" s="84"/>
      <c r="AJ242" s="84"/>
      <c r="AK242" s="84"/>
      <c r="AL242" s="102" t="s">
        <v>3</v>
      </c>
      <c r="AM242" s="102"/>
      <c r="AN242" s="102"/>
      <c r="AO242" s="102"/>
      <c r="AP242" s="102"/>
      <c r="AQ242" s="85" t="s">
        <v>3</v>
      </c>
      <c r="AR242" s="85"/>
      <c r="AS242" s="85"/>
      <c r="AT242" s="85"/>
      <c r="AU242" s="85"/>
      <c r="AV242" s="81"/>
      <c r="AW242" s="81"/>
      <c r="AX242" s="81"/>
      <c r="AY242" s="81"/>
      <c r="AZ242" s="81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</row>
    <row r="243" spans="1:62" ht="7.5" customHeight="1">
      <c r="A243" s="42"/>
      <c r="B243" s="43"/>
      <c r="C243" s="44"/>
      <c r="D243" s="44"/>
      <c r="E243" s="44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7"/>
      <c r="AW243" s="47"/>
      <c r="AX243" s="47"/>
      <c r="AY243" s="47"/>
      <c r="AZ243" s="47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</row>
    <row r="244" spans="1:62" ht="15" customHeight="1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0" t="s">
        <v>8</v>
      </c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</row>
    <row r="245" spans="1:62" ht="12.75" customHeight="1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23"/>
      <c r="AF245" s="145" t="s">
        <v>9</v>
      </c>
      <c r="AG245" s="145"/>
      <c r="AH245" s="145"/>
      <c r="AI245" s="145"/>
      <c r="AJ245" s="145"/>
      <c r="AK245" s="145"/>
      <c r="AL245" s="145"/>
      <c r="AM245" s="146" t="s">
        <v>29</v>
      </c>
      <c r="AN245" s="146"/>
      <c r="AO245" s="146"/>
      <c r="AP245" s="146"/>
      <c r="AQ245" s="146"/>
      <c r="AR245" s="146"/>
      <c r="AS245" s="146"/>
      <c r="AT245" s="146" t="s">
        <v>100</v>
      </c>
      <c r="AU245" s="146"/>
      <c r="AV245" s="146"/>
      <c r="AW245" s="146"/>
      <c r="AX245" s="146"/>
      <c r="AY245" s="146"/>
      <c r="AZ245" s="146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</row>
    <row r="246" spans="1:62" ht="15" customHeight="1">
      <c r="A246" s="49" t="s">
        <v>41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48"/>
      <c r="AX246" s="48"/>
      <c r="AY246" s="48"/>
      <c r="AZ246" s="48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</row>
    <row r="247" spans="1:62" ht="3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48"/>
      <c r="AX247" s="48"/>
      <c r="AY247" s="48"/>
      <c r="AZ247" s="48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</row>
    <row r="248" spans="1:62" ht="15" customHeight="1">
      <c r="A248" s="49" t="s">
        <v>30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115">
        <f>AV91</f>
        <v>0</v>
      </c>
      <c r="AN248" s="116"/>
      <c r="AO248" s="116"/>
      <c r="AP248" s="116"/>
      <c r="AQ248" s="116"/>
      <c r="AR248" s="116"/>
      <c r="AS248" s="117"/>
      <c r="AT248" s="50"/>
      <c r="AU248" s="49" t="s">
        <v>10</v>
      </c>
      <c r="AV248" s="50"/>
      <c r="AW248" s="48"/>
      <c r="AX248" s="48"/>
      <c r="AY248" s="48"/>
      <c r="AZ248" s="48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</row>
    <row r="249" spans="1:62" ht="3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48"/>
      <c r="AX249" s="48"/>
      <c r="AY249" s="48"/>
      <c r="AZ249" s="48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</row>
    <row r="250" spans="1:62" ht="15" customHeight="1">
      <c r="A250" s="49" t="s">
        <v>31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115">
        <f>AV238</f>
        <v>0</v>
      </c>
      <c r="AN250" s="116"/>
      <c r="AO250" s="116"/>
      <c r="AP250" s="116"/>
      <c r="AQ250" s="116"/>
      <c r="AR250" s="116"/>
      <c r="AS250" s="117"/>
      <c r="AT250" s="50"/>
      <c r="AU250" s="49" t="s">
        <v>10</v>
      </c>
      <c r="AV250" s="50"/>
      <c r="AW250" s="48"/>
      <c r="AX250" s="48"/>
      <c r="AY250" s="48"/>
      <c r="AZ250" s="48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</row>
    <row r="251" spans="1:62" ht="7.5" customHeight="1">
      <c r="A251" s="21"/>
      <c r="B251" s="36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51"/>
      <c r="AN251" s="52"/>
      <c r="AO251" s="52"/>
      <c r="AP251" s="52"/>
      <c r="AQ251" s="52"/>
      <c r="AR251" s="52"/>
      <c r="AS251" s="52"/>
      <c r="AT251" s="21"/>
      <c r="AU251" s="36"/>
      <c r="AV251" s="21"/>
      <c r="AW251" s="48"/>
      <c r="AX251" s="48"/>
      <c r="AY251" s="48"/>
      <c r="AZ251" s="48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</row>
    <row r="252" spans="1:62" ht="12.75" customHeight="1">
      <c r="A252" s="53" t="s">
        <v>143</v>
      </c>
      <c r="B252" s="5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51"/>
      <c r="AN252" s="52"/>
      <c r="AO252" s="52"/>
      <c r="AP252" s="52"/>
      <c r="AQ252" s="52"/>
      <c r="AR252" s="52"/>
      <c r="AS252" s="52"/>
      <c r="AT252" s="21"/>
      <c r="AU252" s="36"/>
      <c r="AV252" s="21"/>
      <c r="AW252" s="48"/>
      <c r="AX252" s="48"/>
      <c r="AY252" s="48"/>
      <c r="AZ252" s="48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</row>
    <row r="253" spans="1:62" ht="7.5" customHeight="1">
      <c r="A253" s="53"/>
      <c r="B253" s="5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51"/>
      <c r="AN253" s="52"/>
      <c r="AO253" s="52"/>
      <c r="AP253" s="52"/>
      <c r="AQ253" s="52"/>
      <c r="AR253" s="52"/>
      <c r="AS253" s="52"/>
      <c r="AT253" s="21"/>
      <c r="AU253" s="36"/>
      <c r="AV253" s="21"/>
      <c r="AW253" s="48"/>
      <c r="AX253" s="48"/>
      <c r="AY253" s="48"/>
      <c r="AZ253" s="48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</row>
    <row r="254" spans="1:62" ht="26.25" customHeight="1">
      <c r="A254" s="120" t="s">
        <v>144</v>
      </c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96"/>
      <c r="AU254" s="96"/>
      <c r="AV254" s="96"/>
      <c r="AW254" s="96"/>
      <c r="AX254" s="96"/>
      <c r="AY254" s="96"/>
      <c r="AZ254" s="96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</row>
    <row r="255" spans="1:62" ht="15" customHeight="1">
      <c r="A255" s="120" t="s">
        <v>145</v>
      </c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96"/>
      <c r="AU255" s="96"/>
      <c r="AV255" s="96"/>
      <c r="AW255" s="96"/>
      <c r="AX255" s="96"/>
      <c r="AY255" s="96"/>
      <c r="AZ255" s="96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</row>
    <row r="256" spans="1:62" ht="27" customHeight="1">
      <c r="A256" s="168" t="s">
        <v>203</v>
      </c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96"/>
      <c r="AU256" s="96"/>
      <c r="AV256" s="96"/>
      <c r="AW256" s="96"/>
      <c r="AX256" s="96"/>
      <c r="AY256" s="96"/>
      <c r="AZ256" s="96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</row>
    <row r="257" spans="1:62" ht="12.75" customHeight="1">
      <c r="A257" s="55"/>
      <c r="B257" s="74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56"/>
      <c r="AN257" s="46"/>
      <c r="AO257" s="46"/>
      <c r="AP257" s="46"/>
      <c r="AQ257" s="46"/>
      <c r="AR257" s="46"/>
      <c r="AS257" s="46"/>
      <c r="AT257" s="48"/>
      <c r="AU257" s="57"/>
      <c r="AV257" s="48"/>
      <c r="AW257" s="48"/>
      <c r="AX257" s="48"/>
      <c r="AY257" s="48"/>
      <c r="AZ257" s="48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</row>
    <row r="258" spans="1:62" ht="12.75" customHeight="1">
      <c r="A258" s="48" t="s">
        <v>11</v>
      </c>
      <c r="B258" s="57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56"/>
      <c r="AN258" s="46"/>
      <c r="AO258" s="46"/>
      <c r="AP258" s="46"/>
      <c r="AQ258" s="46"/>
      <c r="AR258" s="46"/>
      <c r="AS258" s="46"/>
      <c r="AT258" s="48"/>
      <c r="AU258" s="57"/>
      <c r="AV258" s="48"/>
      <c r="AW258" s="48"/>
      <c r="AX258" s="48"/>
      <c r="AY258" s="48"/>
      <c r="AZ258" s="48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</row>
    <row r="259" spans="1:62" ht="12.75" customHeight="1">
      <c r="A259" s="57" t="s">
        <v>12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</row>
    <row r="260" spans="1:62" ht="12.75" customHeight="1">
      <c r="A260" s="57" t="s">
        <v>48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48"/>
      <c r="AK260" s="48"/>
      <c r="AL260" s="48"/>
      <c r="AM260" s="48"/>
      <c r="AN260" s="4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</row>
    <row r="261" spans="1:62" ht="12.75" customHeight="1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119" t="s">
        <v>13</v>
      </c>
      <c r="AB261" s="119"/>
      <c r="AC261" s="119"/>
      <c r="AD261" s="119"/>
      <c r="AE261" s="119"/>
      <c r="AF261" s="119"/>
      <c r="AG261" s="119"/>
      <c r="AH261" s="119"/>
      <c r="AI261" s="119"/>
      <c r="AJ261" s="48"/>
      <c r="AK261" s="48"/>
      <c r="AL261" s="48"/>
      <c r="AM261" s="48"/>
      <c r="AN261" s="48"/>
      <c r="AO261" s="119" t="s">
        <v>14</v>
      </c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</row>
    <row r="262" spans="1:62" ht="12.75" customHeight="1">
      <c r="A262" s="57" t="s">
        <v>47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48"/>
      <c r="AK262" s="48"/>
      <c r="AL262" s="48"/>
      <c r="AM262" s="48"/>
      <c r="AN262" s="4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</row>
    <row r="263" spans="1:62" ht="12.75" customHeight="1">
      <c r="A263" s="5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119" t="s">
        <v>13</v>
      </c>
      <c r="AB263" s="119"/>
      <c r="AC263" s="119"/>
      <c r="AD263" s="119"/>
      <c r="AE263" s="119"/>
      <c r="AF263" s="119"/>
      <c r="AG263" s="119"/>
      <c r="AH263" s="119"/>
      <c r="AI263" s="119"/>
      <c r="AJ263" s="48"/>
      <c r="AK263" s="48"/>
      <c r="AL263" s="48"/>
      <c r="AM263" s="48"/>
      <c r="AN263" s="48"/>
      <c r="AO263" s="119" t="s">
        <v>14</v>
      </c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</row>
    <row r="264" spans="1:62" ht="12.75" customHeight="1">
      <c r="A264" s="57" t="s">
        <v>46</v>
      </c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</row>
    <row r="265" spans="1:62" ht="4.5" customHeigh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</row>
    <row r="266" spans="1:62" ht="12.75" customHeight="1">
      <c r="A266" s="57" t="s">
        <v>15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</row>
    <row r="267" spans="1:62" ht="4.5" customHeight="1">
      <c r="A267" s="5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</row>
    <row r="268" spans="1:62" ht="15" customHeight="1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</row>
    <row r="269" spans="1:62" ht="12.75" customHeight="1">
      <c r="A269" s="145" t="s">
        <v>9</v>
      </c>
      <c r="B269" s="145"/>
      <c r="C269" s="145"/>
      <c r="D269" s="145"/>
      <c r="E269" s="145"/>
      <c r="F269" s="145"/>
      <c r="G269" s="145"/>
      <c r="H269" s="146" t="s">
        <v>29</v>
      </c>
      <c r="I269" s="146"/>
      <c r="J269" s="146"/>
      <c r="K269" s="146"/>
      <c r="L269" s="146"/>
      <c r="M269" s="146"/>
      <c r="N269" s="146"/>
      <c r="O269" s="146"/>
      <c r="P269" s="146" t="s">
        <v>100</v>
      </c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</row>
    <row r="270" spans="1:62" ht="4.5" customHeight="1">
      <c r="A270" s="29"/>
      <c r="B270" s="29"/>
      <c r="C270" s="29"/>
      <c r="D270" s="29"/>
      <c r="E270" s="29"/>
      <c r="F270" s="29"/>
      <c r="G270" s="29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</row>
    <row r="271" spans="1:62" ht="23.25" customHeight="1">
      <c r="A271" s="166" t="s">
        <v>158</v>
      </c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</row>
    <row r="272" spans="1:6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</row>
    <row r="273" spans="1:62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</row>
    <row r="274" spans="1:62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</row>
    <row r="275" spans="1:62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</row>
    <row r="276" spans="1:62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</row>
    <row r="277" spans="1:62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</row>
    <row r="278" spans="1:62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</row>
    <row r="279" spans="1:62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</row>
    <row r="280" spans="1:62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</row>
    <row r="281" spans="1:62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</row>
    <row r="282" spans="1:6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</row>
    <row r="283" spans="1:62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</row>
    <row r="284" spans="1:62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</row>
    <row r="285" spans="1:62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</row>
    <row r="286" spans="1:62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</row>
    <row r="287" spans="1:62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</row>
    <row r="288" spans="1:62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</row>
    <row r="289" spans="1:62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</row>
    <row r="290" spans="1:62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</row>
    <row r="291" spans="1:62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</row>
    <row r="292" spans="1:6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</row>
    <row r="293" spans="1:62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</row>
    <row r="294" spans="1:62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</row>
    <row r="295" spans="1:62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</row>
    <row r="296" spans="1:62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</row>
    <row r="297" spans="1:62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</row>
    <row r="298" spans="1:62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</row>
    <row r="299" spans="1:62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</row>
    <row r="300" spans="1:62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</row>
    <row r="301" spans="1:62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</row>
    <row r="302" spans="1:6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</row>
    <row r="303" spans="1:62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</row>
    <row r="304" spans="1:62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</row>
    <row r="305" spans="1:62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</row>
    <row r="306" spans="1:62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</row>
    <row r="307" spans="1:62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</row>
    <row r="308" spans="1:62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</row>
    <row r="309" spans="1:62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</row>
    <row r="310" spans="1:62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</row>
    <row r="311" spans="1:62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</row>
    <row r="312" spans="1:6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</row>
    <row r="313" spans="1:62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</row>
    <row r="314" spans="1:62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</row>
    <row r="315" spans="1:62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</row>
    <row r="316" spans="1:62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</row>
    <row r="317" spans="1:62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</row>
    <row r="318" spans="1:62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</row>
    <row r="319" spans="1:62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</row>
    <row r="320" spans="1:62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</row>
    <row r="321" spans="1:62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</row>
    <row r="322" spans="1:6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</row>
    <row r="323" spans="1:62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</row>
    <row r="324" spans="1:62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</row>
    <row r="325" spans="1:62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</row>
    <row r="326" spans="1:62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</row>
    <row r="327" spans="1:62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</row>
    <row r="328" spans="1:62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</row>
    <row r="329" spans="1:62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</row>
    <row r="330" spans="1:62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</row>
    <row r="331" spans="1:62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</row>
    <row r="332" spans="1:6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</row>
    <row r="333" spans="1:62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</row>
    <row r="334" spans="1:62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</row>
  </sheetData>
  <sheetProtection sheet="1" objects="1" formatCells="0" formatColumns="0" formatRows="0" insertColumns="0" insertRows="0" insertHyperlinks="0" deleteColumns="0" deleteRows="0" sort="0" autoFilter="0" pivotTables="0"/>
  <mergeCells count="1248">
    <mergeCell ref="AV176:AZ176"/>
    <mergeCell ref="A256:AS256"/>
    <mergeCell ref="AT256:AZ256"/>
    <mergeCell ref="C176:AA176"/>
    <mergeCell ref="AB176:AF176"/>
    <mergeCell ref="AG176:AK176"/>
    <mergeCell ref="AL176:AP176"/>
    <mergeCell ref="AF245:AL245"/>
    <mergeCell ref="AM245:AS245"/>
    <mergeCell ref="AT245:AZ245"/>
    <mergeCell ref="AB175:AF175"/>
    <mergeCell ref="AG175:AK175"/>
    <mergeCell ref="AL175:AP175"/>
    <mergeCell ref="AQ176:AU176"/>
    <mergeCell ref="AB174:AF174"/>
    <mergeCell ref="AG174:AK174"/>
    <mergeCell ref="AL174:AP174"/>
    <mergeCell ref="AQ174:AU174"/>
    <mergeCell ref="AB173:AF173"/>
    <mergeCell ref="AG173:AK173"/>
    <mergeCell ref="AL173:AP173"/>
    <mergeCell ref="AQ173:AU173"/>
    <mergeCell ref="AB172:AF172"/>
    <mergeCell ref="AG172:AK172"/>
    <mergeCell ref="AL172:AP172"/>
    <mergeCell ref="AQ172:AU172"/>
    <mergeCell ref="AL90:AP90"/>
    <mergeCell ref="AQ90:AU90"/>
    <mergeCell ref="AV90:AZ90"/>
    <mergeCell ref="A99:B99"/>
    <mergeCell ref="C99:AA99"/>
    <mergeCell ref="AB99:AF99"/>
    <mergeCell ref="AG99:AK99"/>
    <mergeCell ref="AL99:AP99"/>
    <mergeCell ref="AQ99:AU99"/>
    <mergeCell ref="AV99:AZ99"/>
    <mergeCell ref="A90:B90"/>
    <mergeCell ref="C90:AA90"/>
    <mergeCell ref="AB90:AF90"/>
    <mergeCell ref="AG90:AK90"/>
    <mergeCell ref="AL88:AP88"/>
    <mergeCell ref="AQ88:AU88"/>
    <mergeCell ref="AV88:AZ88"/>
    <mergeCell ref="A89:B89"/>
    <mergeCell ref="C89:AA89"/>
    <mergeCell ref="AB89:AF89"/>
    <mergeCell ref="AG89:AK89"/>
    <mergeCell ref="AL89:AP89"/>
    <mergeCell ref="AQ89:AU89"/>
    <mergeCell ref="AV89:AZ89"/>
    <mergeCell ref="A88:B88"/>
    <mergeCell ref="C88:AA88"/>
    <mergeCell ref="AB88:AF88"/>
    <mergeCell ref="AG88:AK88"/>
    <mergeCell ref="A87:B87"/>
    <mergeCell ref="C87:AA87"/>
    <mergeCell ref="AB87:AF87"/>
    <mergeCell ref="AG87:AK87"/>
    <mergeCell ref="AL87:AP87"/>
    <mergeCell ref="AQ87:AU87"/>
    <mergeCell ref="AV87:AZ87"/>
    <mergeCell ref="AL85:AP85"/>
    <mergeCell ref="AQ85:AU85"/>
    <mergeCell ref="AV85:AZ85"/>
    <mergeCell ref="AL86:AP86"/>
    <mergeCell ref="AQ86:AU86"/>
    <mergeCell ref="AV86:AZ86"/>
    <mergeCell ref="A86:B86"/>
    <mergeCell ref="C86:AA86"/>
    <mergeCell ref="AB86:AF86"/>
    <mergeCell ref="AG86:AK86"/>
    <mergeCell ref="A85:B85"/>
    <mergeCell ref="C85:AA85"/>
    <mergeCell ref="AB85:AF85"/>
    <mergeCell ref="AG85:AK85"/>
    <mergeCell ref="AL83:AP83"/>
    <mergeCell ref="AQ83:AU83"/>
    <mergeCell ref="AV83:AZ83"/>
    <mergeCell ref="A84:B84"/>
    <mergeCell ref="C84:AA84"/>
    <mergeCell ref="AB84:AF84"/>
    <mergeCell ref="AG84:AK84"/>
    <mergeCell ref="AL84:AP84"/>
    <mergeCell ref="AQ84:AU84"/>
    <mergeCell ref="AV84:AZ84"/>
    <mergeCell ref="A83:B83"/>
    <mergeCell ref="C83:AA83"/>
    <mergeCell ref="AB83:AF83"/>
    <mergeCell ref="AG83:AK83"/>
    <mergeCell ref="AL81:AP81"/>
    <mergeCell ref="AQ81:AU81"/>
    <mergeCell ref="AV81:AZ81"/>
    <mergeCell ref="A82:B82"/>
    <mergeCell ref="C82:AA82"/>
    <mergeCell ref="AB82:AF82"/>
    <mergeCell ref="AG82:AK82"/>
    <mergeCell ref="AL82:AP82"/>
    <mergeCell ref="AQ82:AU82"/>
    <mergeCell ref="AV82:AZ82"/>
    <mergeCell ref="A81:B81"/>
    <mergeCell ref="C81:AA81"/>
    <mergeCell ref="AB81:AF81"/>
    <mergeCell ref="AG81:AK81"/>
    <mergeCell ref="AL79:AP79"/>
    <mergeCell ref="AQ79:AU79"/>
    <mergeCell ref="AV79:AZ79"/>
    <mergeCell ref="A80:B80"/>
    <mergeCell ref="C80:AA80"/>
    <mergeCell ref="AB80:AF80"/>
    <mergeCell ref="AG80:AK80"/>
    <mergeCell ref="AL80:AP80"/>
    <mergeCell ref="AQ80:AU80"/>
    <mergeCell ref="AV80:AZ80"/>
    <mergeCell ref="A79:B79"/>
    <mergeCell ref="C79:AA79"/>
    <mergeCell ref="AB79:AF79"/>
    <mergeCell ref="AG79:AK79"/>
    <mergeCell ref="AL77:AP77"/>
    <mergeCell ref="AQ77:AU77"/>
    <mergeCell ref="AV77:AZ77"/>
    <mergeCell ref="A78:B78"/>
    <mergeCell ref="C78:AA78"/>
    <mergeCell ref="AB78:AF78"/>
    <mergeCell ref="AG78:AK78"/>
    <mergeCell ref="AL78:AP78"/>
    <mergeCell ref="AQ78:AU78"/>
    <mergeCell ref="AV78:AZ78"/>
    <mergeCell ref="A77:B77"/>
    <mergeCell ref="C77:AA77"/>
    <mergeCell ref="AB77:AF77"/>
    <mergeCell ref="AG77:AK77"/>
    <mergeCell ref="AL75:AP75"/>
    <mergeCell ref="AQ75:AU75"/>
    <mergeCell ref="AV75:AZ75"/>
    <mergeCell ref="A76:B76"/>
    <mergeCell ref="C76:AA76"/>
    <mergeCell ref="AB76:AF76"/>
    <mergeCell ref="AG76:AK76"/>
    <mergeCell ref="AL76:AP76"/>
    <mergeCell ref="AQ76:AU76"/>
    <mergeCell ref="AV76:AZ76"/>
    <mergeCell ref="A75:B75"/>
    <mergeCell ref="C75:AA75"/>
    <mergeCell ref="AB75:AF75"/>
    <mergeCell ref="AG75:AK75"/>
    <mergeCell ref="AL73:AP73"/>
    <mergeCell ref="AQ73:AU73"/>
    <mergeCell ref="AV73:AZ73"/>
    <mergeCell ref="A74:B74"/>
    <mergeCell ref="C74:AA74"/>
    <mergeCell ref="AB74:AF74"/>
    <mergeCell ref="AG74:AK74"/>
    <mergeCell ref="AL74:AP74"/>
    <mergeCell ref="AQ74:AU74"/>
    <mergeCell ref="AV74:AZ74"/>
    <mergeCell ref="A73:B73"/>
    <mergeCell ref="C73:AA73"/>
    <mergeCell ref="AB73:AF73"/>
    <mergeCell ref="AG73:AK73"/>
    <mergeCell ref="A271:AZ271"/>
    <mergeCell ref="A269:G269"/>
    <mergeCell ref="H269:O269"/>
    <mergeCell ref="H268:O268"/>
    <mergeCell ref="P269:Z269"/>
    <mergeCell ref="P268:Z268"/>
    <mergeCell ref="A254:AS254"/>
    <mergeCell ref="AT254:AZ254"/>
    <mergeCell ref="A134:B134"/>
    <mergeCell ref="AV242:AZ242"/>
    <mergeCell ref="AF244:AL244"/>
    <mergeCell ref="AM244:AS244"/>
    <mergeCell ref="AT244:AZ244"/>
    <mergeCell ref="AB242:AF242"/>
    <mergeCell ref="AG242:AK242"/>
    <mergeCell ref="AL242:AP242"/>
    <mergeCell ref="AQ242:AU242"/>
    <mergeCell ref="A242:B242"/>
    <mergeCell ref="C242:AA242"/>
    <mergeCell ref="A165:B165"/>
    <mergeCell ref="A228:B228"/>
    <mergeCell ref="C228:AA228"/>
    <mergeCell ref="A216:B216"/>
    <mergeCell ref="C216:AA216"/>
    <mergeCell ref="C211:AA211"/>
    <mergeCell ref="C218:AA218"/>
    <mergeCell ref="C215:AA215"/>
    <mergeCell ref="A201:B205"/>
    <mergeCell ref="C175:AA175"/>
    <mergeCell ref="A239:B239"/>
    <mergeCell ref="C239:AA239"/>
    <mergeCell ref="A235:B235"/>
    <mergeCell ref="A229:B233"/>
    <mergeCell ref="A234:B234"/>
    <mergeCell ref="C234:AA234"/>
    <mergeCell ref="C233:AA233"/>
    <mergeCell ref="AG92:AK92"/>
    <mergeCell ref="AL92:AP92"/>
    <mergeCell ref="AB94:AF94"/>
    <mergeCell ref="AG94:AK94"/>
    <mergeCell ref="AL94:AP94"/>
    <mergeCell ref="AL93:AP93"/>
    <mergeCell ref="AG93:AK93"/>
    <mergeCell ref="AB228:AF228"/>
    <mergeCell ref="A221:B221"/>
    <mergeCell ref="AB221:AF221"/>
    <mergeCell ref="AQ92:AU92"/>
    <mergeCell ref="AQ94:AU94"/>
    <mergeCell ref="A222:B226"/>
    <mergeCell ref="AB226:AF226"/>
    <mergeCell ref="AG223:AK223"/>
    <mergeCell ref="AG224:AK224"/>
    <mergeCell ref="AB218:AF218"/>
    <mergeCell ref="AV92:AZ92"/>
    <mergeCell ref="A41:AE42"/>
    <mergeCell ref="A92:B92"/>
    <mergeCell ref="C92:AA92"/>
    <mergeCell ref="AB92:AF92"/>
    <mergeCell ref="A67:B67"/>
    <mergeCell ref="C67:AA67"/>
    <mergeCell ref="AB67:AF67"/>
    <mergeCell ref="A66:B66"/>
    <mergeCell ref="AM41:AS41"/>
    <mergeCell ref="AT41:AZ41"/>
    <mergeCell ref="AF42:AL42"/>
    <mergeCell ref="AM42:AS42"/>
    <mergeCell ref="AT42:AZ42"/>
    <mergeCell ref="AF41:AL41"/>
    <mergeCell ref="AT39:AZ39"/>
    <mergeCell ref="AT38:AZ38"/>
    <mergeCell ref="AM39:AS39"/>
    <mergeCell ref="AM38:AS38"/>
    <mergeCell ref="AF38:AL38"/>
    <mergeCell ref="AF39:AL39"/>
    <mergeCell ref="AL71:AP71"/>
    <mergeCell ref="AQ71:AU71"/>
    <mergeCell ref="AB71:AF71"/>
    <mergeCell ref="AG71:AK71"/>
    <mergeCell ref="AL69:AP69"/>
    <mergeCell ref="AQ69:AU69"/>
    <mergeCell ref="AB69:AF69"/>
    <mergeCell ref="AG69:AK69"/>
    <mergeCell ref="AV71:AZ71"/>
    <mergeCell ref="A72:B72"/>
    <mergeCell ref="C72:AA72"/>
    <mergeCell ref="AB72:AF72"/>
    <mergeCell ref="AG72:AK72"/>
    <mergeCell ref="AL72:AP72"/>
    <mergeCell ref="AQ72:AU72"/>
    <mergeCell ref="AV72:AZ72"/>
    <mergeCell ref="A71:B71"/>
    <mergeCell ref="C71:AA71"/>
    <mergeCell ref="AV69:AZ69"/>
    <mergeCell ref="A70:B70"/>
    <mergeCell ref="C70:AA70"/>
    <mergeCell ref="AB70:AF70"/>
    <mergeCell ref="AG70:AK70"/>
    <mergeCell ref="AL70:AP70"/>
    <mergeCell ref="AQ70:AU70"/>
    <mergeCell ref="AV70:AZ70"/>
    <mergeCell ref="A69:B69"/>
    <mergeCell ref="C69:AA69"/>
    <mergeCell ref="AL67:AP67"/>
    <mergeCell ref="AQ67:AU67"/>
    <mergeCell ref="AV67:AZ67"/>
    <mergeCell ref="A68:B68"/>
    <mergeCell ref="C68:AA68"/>
    <mergeCell ref="AB68:AF68"/>
    <mergeCell ref="AG68:AK68"/>
    <mergeCell ref="AL68:AP68"/>
    <mergeCell ref="AQ68:AU68"/>
    <mergeCell ref="AV68:AZ68"/>
    <mergeCell ref="AV65:AZ65"/>
    <mergeCell ref="AG66:AK66"/>
    <mergeCell ref="AL66:AP66"/>
    <mergeCell ref="AQ66:AU66"/>
    <mergeCell ref="AV66:AZ66"/>
    <mergeCell ref="AL65:AP65"/>
    <mergeCell ref="AQ65:AU65"/>
    <mergeCell ref="C65:AA65"/>
    <mergeCell ref="AB65:AF65"/>
    <mergeCell ref="AG65:AK65"/>
    <mergeCell ref="AG67:AK67"/>
    <mergeCell ref="C66:AA66"/>
    <mergeCell ref="AB66:AF66"/>
    <mergeCell ref="AL63:AP63"/>
    <mergeCell ref="AQ63:AU63"/>
    <mergeCell ref="AV63:AZ63"/>
    <mergeCell ref="A64:B64"/>
    <mergeCell ref="C64:AA64"/>
    <mergeCell ref="AB64:AF64"/>
    <mergeCell ref="AG64:AK64"/>
    <mergeCell ref="AL64:AP64"/>
    <mergeCell ref="AQ64:AU64"/>
    <mergeCell ref="AV64:AZ64"/>
    <mergeCell ref="AG61:AK61"/>
    <mergeCell ref="A63:B63"/>
    <mergeCell ref="C63:AA63"/>
    <mergeCell ref="AB63:AF63"/>
    <mergeCell ref="AG63:AK63"/>
    <mergeCell ref="A61:B61"/>
    <mergeCell ref="C61:AA61"/>
    <mergeCell ref="AL60:AP60"/>
    <mergeCell ref="AQ60:AU60"/>
    <mergeCell ref="AV61:AZ61"/>
    <mergeCell ref="A62:B62"/>
    <mergeCell ref="C62:AA62"/>
    <mergeCell ref="AB62:AF62"/>
    <mergeCell ref="AG62:AK62"/>
    <mergeCell ref="AL62:AP62"/>
    <mergeCell ref="AQ62:AU62"/>
    <mergeCell ref="AV62:AZ62"/>
    <mergeCell ref="AG241:AK241"/>
    <mergeCell ref="AV60:AZ60"/>
    <mergeCell ref="AL240:AP240"/>
    <mergeCell ref="AQ240:AU240"/>
    <mergeCell ref="AV240:AZ240"/>
    <mergeCell ref="AL134:AP134"/>
    <mergeCell ref="AQ134:AU134"/>
    <mergeCell ref="AV134:AZ134"/>
    <mergeCell ref="AQ181:AU181"/>
    <mergeCell ref="AV181:AZ181"/>
    <mergeCell ref="AL241:AP241"/>
    <mergeCell ref="AQ241:AU241"/>
    <mergeCell ref="AV241:AZ241"/>
    <mergeCell ref="A240:B240"/>
    <mergeCell ref="C240:AA240"/>
    <mergeCell ref="AB240:AF240"/>
    <mergeCell ref="AG240:AK240"/>
    <mergeCell ref="A241:B241"/>
    <mergeCell ref="C241:AA241"/>
    <mergeCell ref="AB241:AF241"/>
    <mergeCell ref="AW14:AZ19"/>
    <mergeCell ref="AC20:AV22"/>
    <mergeCell ref="AW20:AZ22"/>
    <mergeCell ref="AC23:AV25"/>
    <mergeCell ref="AW23:AZ25"/>
    <mergeCell ref="AC14:AV19"/>
    <mergeCell ref="AF46:AL46"/>
    <mergeCell ref="AE47:AM47"/>
    <mergeCell ref="AQ93:AU93"/>
    <mergeCell ref="AO262:AZ262"/>
    <mergeCell ref="AB235:AF235"/>
    <mergeCell ref="AB233:AF233"/>
    <mergeCell ref="AB229:AF229"/>
    <mergeCell ref="AG221:AK221"/>
    <mergeCell ref="AB216:AF216"/>
    <mergeCell ref="AG216:AK216"/>
    <mergeCell ref="AO263:AZ263"/>
    <mergeCell ref="AA262:AI262"/>
    <mergeCell ref="AL228:AP228"/>
    <mergeCell ref="AQ228:AU228"/>
    <mergeCell ref="AV228:AZ228"/>
    <mergeCell ref="AV238:AZ238"/>
    <mergeCell ref="AL239:AP239"/>
    <mergeCell ref="AQ239:AU239"/>
    <mergeCell ref="AV239:AZ239"/>
    <mergeCell ref="C235:AA235"/>
    <mergeCell ref="C231:AA231"/>
    <mergeCell ref="AB231:AF231"/>
    <mergeCell ref="C232:AA232"/>
    <mergeCell ref="AB232:AF232"/>
    <mergeCell ref="C134:AA134"/>
    <mergeCell ref="AB134:AF134"/>
    <mergeCell ref="AG134:AK134"/>
    <mergeCell ref="AB183:AF183"/>
    <mergeCell ref="AG183:AK183"/>
    <mergeCell ref="C171:AA171"/>
    <mergeCell ref="C182:AA182"/>
    <mergeCell ref="AB182:AF182"/>
    <mergeCell ref="AG182:AK182"/>
    <mergeCell ref="C181:AA181"/>
    <mergeCell ref="AV215:AZ215"/>
    <mergeCell ref="AV211:AZ211"/>
    <mergeCell ref="AQ212:AU212"/>
    <mergeCell ref="AV212:AZ212"/>
    <mergeCell ref="AV213:AZ213"/>
    <mergeCell ref="AV214:AZ214"/>
    <mergeCell ref="AQ214:AU214"/>
    <mergeCell ref="C214:AA214"/>
    <mergeCell ref="AA263:AI263"/>
    <mergeCell ref="C236:AA236"/>
    <mergeCell ref="AG226:AK226"/>
    <mergeCell ref="AB223:AF223"/>
    <mergeCell ref="C229:AA229"/>
    <mergeCell ref="C226:AA226"/>
    <mergeCell ref="C223:AA223"/>
    <mergeCell ref="AG233:AK233"/>
    <mergeCell ref="C230:AA230"/>
    <mergeCell ref="A112:B116"/>
    <mergeCell ref="A149:B153"/>
    <mergeCell ref="C212:AA212"/>
    <mergeCell ref="AB212:AF212"/>
    <mergeCell ref="AB201:AF201"/>
    <mergeCell ref="AB165:AF165"/>
    <mergeCell ref="C201:AA201"/>
    <mergeCell ref="C165:AA165"/>
    <mergeCell ref="AB166:AF166"/>
    <mergeCell ref="C159:AA159"/>
    <mergeCell ref="A211:B215"/>
    <mergeCell ref="AB239:AF239"/>
    <mergeCell ref="AG239:AK239"/>
    <mergeCell ref="A238:B238"/>
    <mergeCell ref="C238:AA238"/>
    <mergeCell ref="AB238:AF238"/>
    <mergeCell ref="AG238:AK238"/>
    <mergeCell ref="A236:B236"/>
    <mergeCell ref="AG215:AK215"/>
    <mergeCell ref="C213:AA213"/>
    <mergeCell ref="AQ238:AU238"/>
    <mergeCell ref="AL237:AP237"/>
    <mergeCell ref="AQ237:AU237"/>
    <mergeCell ref="AV237:AZ237"/>
    <mergeCell ref="AL238:AP238"/>
    <mergeCell ref="A237:B237"/>
    <mergeCell ref="C237:AA237"/>
    <mergeCell ref="AB237:AF237"/>
    <mergeCell ref="AG237:AK237"/>
    <mergeCell ref="AV230:AZ230"/>
    <mergeCell ref="AB236:AF236"/>
    <mergeCell ref="AG236:AK236"/>
    <mergeCell ref="AL236:AP236"/>
    <mergeCell ref="AQ236:AU236"/>
    <mergeCell ref="AV236:AZ236"/>
    <mergeCell ref="AQ233:AU233"/>
    <mergeCell ref="AV233:AZ233"/>
    <mergeCell ref="AG235:AK235"/>
    <mergeCell ref="AB230:AF230"/>
    <mergeCell ref="AL233:AP233"/>
    <mergeCell ref="AQ229:AU229"/>
    <mergeCell ref="AG230:AK230"/>
    <mergeCell ref="AL230:AP230"/>
    <mergeCell ref="AQ230:AU230"/>
    <mergeCell ref="AQ234:AU234"/>
    <mergeCell ref="AG231:AK231"/>
    <mergeCell ref="AL231:AP231"/>
    <mergeCell ref="AV229:AZ229"/>
    <mergeCell ref="AL234:AP234"/>
    <mergeCell ref="AQ231:AU231"/>
    <mergeCell ref="AV231:AZ231"/>
    <mergeCell ref="AG232:AK232"/>
    <mergeCell ref="AL232:AP232"/>
    <mergeCell ref="AQ232:AU232"/>
    <mergeCell ref="AL226:AP226"/>
    <mergeCell ref="AG229:AK229"/>
    <mergeCell ref="AL229:AP229"/>
    <mergeCell ref="AV226:AZ226"/>
    <mergeCell ref="AQ226:AU226"/>
    <mergeCell ref="AG228:AK228"/>
    <mergeCell ref="AV221:AZ221"/>
    <mergeCell ref="C222:AA222"/>
    <mergeCell ref="AB222:AF222"/>
    <mergeCell ref="AG222:AK222"/>
    <mergeCell ref="AL222:AP222"/>
    <mergeCell ref="AQ222:AU222"/>
    <mergeCell ref="AV222:AZ222"/>
    <mergeCell ref="AL221:AP221"/>
    <mergeCell ref="AQ221:AU221"/>
    <mergeCell ref="C221:AA221"/>
    <mergeCell ref="AV218:AZ218"/>
    <mergeCell ref="A219:B219"/>
    <mergeCell ref="C219:AA219"/>
    <mergeCell ref="AB219:AF219"/>
    <mergeCell ref="AG219:AK219"/>
    <mergeCell ref="AL219:AP219"/>
    <mergeCell ref="AQ219:AU219"/>
    <mergeCell ref="AV219:AZ219"/>
    <mergeCell ref="A218:B218"/>
    <mergeCell ref="AG218:AK218"/>
    <mergeCell ref="AL218:AP218"/>
    <mergeCell ref="AQ218:AU218"/>
    <mergeCell ref="A217:B217"/>
    <mergeCell ref="C217:AA217"/>
    <mergeCell ref="AB217:AF217"/>
    <mergeCell ref="AG217:AK217"/>
    <mergeCell ref="AL217:AP217"/>
    <mergeCell ref="AQ217:AU217"/>
    <mergeCell ref="AL210:AP210"/>
    <mergeCell ref="AL216:AP216"/>
    <mergeCell ref="AB215:AF215"/>
    <mergeCell ref="AB213:AF213"/>
    <mergeCell ref="AB214:AF214"/>
    <mergeCell ref="AG214:AK214"/>
    <mergeCell ref="AL214:AP214"/>
    <mergeCell ref="AG212:AK212"/>
    <mergeCell ref="AL212:AP212"/>
    <mergeCell ref="AB211:AF211"/>
    <mergeCell ref="AG211:AK211"/>
    <mergeCell ref="AQ216:AU216"/>
    <mergeCell ref="AL211:AP211"/>
    <mergeCell ref="AQ211:AU211"/>
    <mergeCell ref="AL215:AP215"/>
    <mergeCell ref="AQ215:AU215"/>
    <mergeCell ref="AL213:AP213"/>
    <mergeCell ref="AQ213:AU213"/>
    <mergeCell ref="AV210:AZ210"/>
    <mergeCell ref="C207:AA207"/>
    <mergeCell ref="AB207:AF207"/>
    <mergeCell ref="AG207:AK207"/>
    <mergeCell ref="AL207:AP207"/>
    <mergeCell ref="AQ207:AU207"/>
    <mergeCell ref="AV207:AZ207"/>
    <mergeCell ref="C210:AA210"/>
    <mergeCell ref="AB210:AF210"/>
    <mergeCell ref="AG210:AK210"/>
    <mergeCell ref="C202:AA202"/>
    <mergeCell ref="AB202:AF202"/>
    <mergeCell ref="C206:AA206"/>
    <mergeCell ref="AB206:AF206"/>
    <mergeCell ref="C205:AA205"/>
    <mergeCell ref="AB205:AF205"/>
    <mergeCell ref="C203:AA203"/>
    <mergeCell ref="AB203:AF203"/>
    <mergeCell ref="AL194:AP194"/>
    <mergeCell ref="AV201:AZ201"/>
    <mergeCell ref="AL201:AP201"/>
    <mergeCell ref="AL195:AP195"/>
    <mergeCell ref="AV195:AZ195"/>
    <mergeCell ref="AL200:AP200"/>
    <mergeCell ref="AQ198:AU198"/>
    <mergeCell ref="AQ195:AU195"/>
    <mergeCell ref="AG198:AK198"/>
    <mergeCell ref="AB195:AF195"/>
    <mergeCell ref="AG195:AK195"/>
    <mergeCell ref="AB198:AF198"/>
    <mergeCell ref="AB196:AF196"/>
    <mergeCell ref="AG196:AK196"/>
    <mergeCell ref="AB197:AF197"/>
    <mergeCell ref="AG197:AK197"/>
    <mergeCell ref="AV193:AZ193"/>
    <mergeCell ref="AQ193:AU193"/>
    <mergeCell ref="AL193:AP193"/>
    <mergeCell ref="AG203:AK203"/>
    <mergeCell ref="AV194:AZ194"/>
    <mergeCell ref="AV197:AZ197"/>
    <mergeCell ref="AG201:AK201"/>
    <mergeCell ref="AG202:AK202"/>
    <mergeCell ref="AL202:AP202"/>
    <mergeCell ref="AG193:AK193"/>
    <mergeCell ref="AV191:AZ191"/>
    <mergeCell ref="AV177:AZ177"/>
    <mergeCell ref="AQ178:AU178"/>
    <mergeCell ref="AV178:AZ178"/>
    <mergeCell ref="AQ177:AU177"/>
    <mergeCell ref="AV192:AZ192"/>
    <mergeCell ref="AL183:AP183"/>
    <mergeCell ref="AV182:AZ182"/>
    <mergeCell ref="AV188:AZ188"/>
    <mergeCell ref="AQ188:AU188"/>
    <mergeCell ref="AQ190:AU190"/>
    <mergeCell ref="AV190:AZ190"/>
    <mergeCell ref="AQ189:AU189"/>
    <mergeCell ref="AV189:AZ189"/>
    <mergeCell ref="AV186:AZ186"/>
    <mergeCell ref="AL190:AP190"/>
    <mergeCell ref="AL191:AP191"/>
    <mergeCell ref="AQ191:AU191"/>
    <mergeCell ref="AL192:AP192"/>
    <mergeCell ref="AQ192:AU192"/>
    <mergeCell ref="AQ194:AU194"/>
    <mergeCell ref="AB177:AF177"/>
    <mergeCell ref="AG177:AK177"/>
    <mergeCell ref="AG190:AK190"/>
    <mergeCell ref="AB194:AF194"/>
    <mergeCell ref="AB193:AF193"/>
    <mergeCell ref="AG194:AK194"/>
    <mergeCell ref="AG192:AK192"/>
    <mergeCell ref="AB190:AF190"/>
    <mergeCell ref="AB191:AF191"/>
    <mergeCell ref="AG191:AK191"/>
    <mergeCell ref="AL235:AP235"/>
    <mergeCell ref="AQ235:AU235"/>
    <mergeCell ref="AV235:AZ235"/>
    <mergeCell ref="AV198:AZ198"/>
    <mergeCell ref="AQ201:AU201"/>
    <mergeCell ref="AL198:AP198"/>
    <mergeCell ref="AV234:AZ234"/>
    <mergeCell ref="A220:AZ220"/>
    <mergeCell ref="AV216:AZ216"/>
    <mergeCell ref="AV217:AZ217"/>
    <mergeCell ref="AV167:AZ167"/>
    <mergeCell ref="AQ167:AU167"/>
    <mergeCell ref="AB171:AF171"/>
    <mergeCell ref="AG171:AK171"/>
    <mergeCell ref="AL171:AP171"/>
    <mergeCell ref="AQ170:AU170"/>
    <mergeCell ref="AL170:AP170"/>
    <mergeCell ref="AL167:AP167"/>
    <mergeCell ref="AQ171:AU171"/>
    <mergeCell ref="AV174:AZ174"/>
    <mergeCell ref="AQ175:AU175"/>
    <mergeCell ref="AV175:AZ175"/>
    <mergeCell ref="AG170:AK170"/>
    <mergeCell ref="AV170:AZ170"/>
    <mergeCell ref="AV172:AZ172"/>
    <mergeCell ref="AV173:AZ173"/>
    <mergeCell ref="AB170:AF170"/>
    <mergeCell ref="AQ161:AU161"/>
    <mergeCell ref="AQ168:AU168"/>
    <mergeCell ref="AB163:AF163"/>
    <mergeCell ref="AG163:AK163"/>
    <mergeCell ref="AL163:AP163"/>
    <mergeCell ref="AB167:AF167"/>
    <mergeCell ref="AG167:AK167"/>
    <mergeCell ref="AG165:AK165"/>
    <mergeCell ref="AL165:AP165"/>
    <mergeCell ref="C160:AA160"/>
    <mergeCell ref="AB160:AF160"/>
    <mergeCell ref="AG161:AK161"/>
    <mergeCell ref="AL161:AP161"/>
    <mergeCell ref="AB161:AF161"/>
    <mergeCell ref="AB156:AF156"/>
    <mergeCell ref="AG156:AK156"/>
    <mergeCell ref="AV166:AZ166"/>
    <mergeCell ref="AV163:AZ163"/>
    <mergeCell ref="AG166:AK166"/>
    <mergeCell ref="AL166:AP166"/>
    <mergeCell ref="AQ166:AU166"/>
    <mergeCell ref="AQ163:AU163"/>
    <mergeCell ref="AQ165:AU165"/>
    <mergeCell ref="AV165:AZ165"/>
    <mergeCell ref="AB158:AF158"/>
    <mergeCell ref="AV160:AZ160"/>
    <mergeCell ref="AG160:AK160"/>
    <mergeCell ref="AL160:AP160"/>
    <mergeCell ref="AQ160:AU160"/>
    <mergeCell ref="AQ159:AU159"/>
    <mergeCell ref="AL151:AP151"/>
    <mergeCell ref="AL156:AP156"/>
    <mergeCell ref="AQ156:AU156"/>
    <mergeCell ref="AG159:AK159"/>
    <mergeCell ref="AL159:AP159"/>
    <mergeCell ref="AG155:AK155"/>
    <mergeCell ref="AL155:AP155"/>
    <mergeCell ref="C149:AA149"/>
    <mergeCell ref="AQ150:AU150"/>
    <mergeCell ref="AB159:AF159"/>
    <mergeCell ref="AB149:AF149"/>
    <mergeCell ref="AG149:AK149"/>
    <mergeCell ref="AL149:AP149"/>
    <mergeCell ref="AG158:AK158"/>
    <mergeCell ref="AL158:AP158"/>
    <mergeCell ref="AB155:AF155"/>
    <mergeCell ref="AG151:AK151"/>
    <mergeCell ref="C150:AA150"/>
    <mergeCell ref="AB150:AF150"/>
    <mergeCell ref="AG150:AK150"/>
    <mergeCell ref="AL150:AP150"/>
    <mergeCell ref="C148:AA148"/>
    <mergeCell ref="AB148:AF148"/>
    <mergeCell ref="AG148:AK148"/>
    <mergeCell ref="AL148:AP148"/>
    <mergeCell ref="AL153:AP153"/>
    <mergeCell ref="AQ153:AU153"/>
    <mergeCell ref="C154:AA154"/>
    <mergeCell ref="AB154:AF154"/>
    <mergeCell ref="AG154:AK154"/>
    <mergeCell ref="AL154:AP154"/>
    <mergeCell ref="C153:AA153"/>
    <mergeCell ref="AB153:AF153"/>
    <mergeCell ref="AG153:AK153"/>
    <mergeCell ref="A206:B210"/>
    <mergeCell ref="A171:B171"/>
    <mergeCell ref="C194:AA194"/>
    <mergeCell ref="C177:AA177"/>
    <mergeCell ref="C190:AA190"/>
    <mergeCell ref="A172:B176"/>
    <mergeCell ref="C172:AA172"/>
    <mergeCell ref="C173:AA173"/>
    <mergeCell ref="C174:AA174"/>
    <mergeCell ref="A189:B193"/>
    <mergeCell ref="A148:B148"/>
    <mergeCell ref="AQ146:AU146"/>
    <mergeCell ref="A142:B146"/>
    <mergeCell ref="A177:B181"/>
    <mergeCell ref="A147:AZ147"/>
    <mergeCell ref="AV171:AZ171"/>
    <mergeCell ref="AL142:AP142"/>
    <mergeCell ref="AL146:AP146"/>
    <mergeCell ref="C142:AA142"/>
    <mergeCell ref="C144:AA144"/>
    <mergeCell ref="AB234:AF234"/>
    <mergeCell ref="AG234:AK234"/>
    <mergeCell ref="AG141:AK141"/>
    <mergeCell ref="C143:AA143"/>
    <mergeCell ref="AB143:AF143"/>
    <mergeCell ref="AG143:AK143"/>
    <mergeCell ref="AB142:AF142"/>
    <mergeCell ref="C146:AA146"/>
    <mergeCell ref="AB146:AF146"/>
    <mergeCell ref="AG146:AK146"/>
    <mergeCell ref="AB144:AF144"/>
    <mergeCell ref="AG144:AK144"/>
    <mergeCell ref="AL144:AP144"/>
    <mergeCell ref="A137:B141"/>
    <mergeCell ref="AL137:AP137"/>
    <mergeCell ref="C137:AA137"/>
    <mergeCell ref="AB137:AF137"/>
    <mergeCell ref="AG138:AK138"/>
    <mergeCell ref="AG137:AK137"/>
    <mergeCell ref="C139:AA139"/>
    <mergeCell ref="AV142:AZ142"/>
    <mergeCell ref="AQ143:AU143"/>
    <mergeCell ref="AV143:AZ143"/>
    <mergeCell ref="AL143:AP143"/>
    <mergeCell ref="AQ138:AU138"/>
    <mergeCell ref="AV138:AZ138"/>
    <mergeCell ref="AL141:AP141"/>
    <mergeCell ref="AQ141:AU141"/>
    <mergeCell ref="AL136:AP136"/>
    <mergeCell ref="AQ136:AU136"/>
    <mergeCell ref="AV141:AZ141"/>
    <mergeCell ref="AV136:AZ136"/>
    <mergeCell ref="AV137:AZ137"/>
    <mergeCell ref="AQ139:AU139"/>
    <mergeCell ref="AV139:AZ139"/>
    <mergeCell ref="AQ140:AU140"/>
    <mergeCell ref="AV140:AZ140"/>
    <mergeCell ref="AL138:AP138"/>
    <mergeCell ref="AQ132:AU132"/>
    <mergeCell ref="A136:B136"/>
    <mergeCell ref="C136:AA136"/>
    <mergeCell ref="AB136:AF136"/>
    <mergeCell ref="AG136:AK136"/>
    <mergeCell ref="A128:B132"/>
    <mergeCell ref="AQ129:AU129"/>
    <mergeCell ref="AQ128:AU128"/>
    <mergeCell ref="AL128:AP128"/>
    <mergeCell ref="C128:AA128"/>
    <mergeCell ref="AV132:AZ132"/>
    <mergeCell ref="C129:AA129"/>
    <mergeCell ref="AB129:AF129"/>
    <mergeCell ref="AG129:AK129"/>
    <mergeCell ref="AV129:AZ129"/>
    <mergeCell ref="C132:AA132"/>
    <mergeCell ref="AB132:AF132"/>
    <mergeCell ref="AG132:AK132"/>
    <mergeCell ref="AL132:AP132"/>
    <mergeCell ref="AL129:AP129"/>
    <mergeCell ref="A123:B127"/>
    <mergeCell ref="C127:AA127"/>
    <mergeCell ref="AB127:AF127"/>
    <mergeCell ref="AB128:AF128"/>
    <mergeCell ref="C124:AA124"/>
    <mergeCell ref="AB124:AF124"/>
    <mergeCell ref="AV128:AZ128"/>
    <mergeCell ref="AG142:AK142"/>
    <mergeCell ref="C141:AA141"/>
    <mergeCell ref="AB141:AF141"/>
    <mergeCell ref="A135:AZ135"/>
    <mergeCell ref="AQ142:AU142"/>
    <mergeCell ref="AG128:AK128"/>
    <mergeCell ref="AQ137:AU137"/>
    <mergeCell ref="C138:AA138"/>
    <mergeCell ref="AB138:AF138"/>
    <mergeCell ref="AV124:AZ124"/>
    <mergeCell ref="AL127:AP127"/>
    <mergeCell ref="AQ127:AU127"/>
    <mergeCell ref="AQ123:AU123"/>
    <mergeCell ref="AV123:AZ123"/>
    <mergeCell ref="AL124:AP124"/>
    <mergeCell ref="AQ124:AU124"/>
    <mergeCell ref="AV127:AZ127"/>
    <mergeCell ref="AL125:AP125"/>
    <mergeCell ref="AQ125:AU125"/>
    <mergeCell ref="AQ122:AU122"/>
    <mergeCell ref="AV122:AZ122"/>
    <mergeCell ref="C123:AA123"/>
    <mergeCell ref="AB123:AF123"/>
    <mergeCell ref="AG123:AK123"/>
    <mergeCell ref="AL123:AP123"/>
    <mergeCell ref="AL122:AP122"/>
    <mergeCell ref="A118:B122"/>
    <mergeCell ref="C122:AA122"/>
    <mergeCell ref="AB122:AF122"/>
    <mergeCell ref="AG122:AK122"/>
    <mergeCell ref="C118:AA118"/>
    <mergeCell ref="AB118:AF118"/>
    <mergeCell ref="C120:AA120"/>
    <mergeCell ref="C121:AA121"/>
    <mergeCell ref="AB121:AF121"/>
    <mergeCell ref="AV115:AZ115"/>
    <mergeCell ref="AV118:AZ118"/>
    <mergeCell ref="AG117:AK117"/>
    <mergeCell ref="AQ119:AU119"/>
    <mergeCell ref="AV119:AZ119"/>
    <mergeCell ref="AL119:AP119"/>
    <mergeCell ref="AG118:AK118"/>
    <mergeCell ref="AL118:AP118"/>
    <mergeCell ref="AL117:AP117"/>
    <mergeCell ref="AQ117:AU117"/>
    <mergeCell ref="AL105:AP105"/>
    <mergeCell ref="AV117:AZ117"/>
    <mergeCell ref="AV111:AZ111"/>
    <mergeCell ref="AQ116:AU116"/>
    <mergeCell ref="AV116:AZ116"/>
    <mergeCell ref="AQ111:AU111"/>
    <mergeCell ref="AV113:AZ113"/>
    <mergeCell ref="AQ113:AU113"/>
    <mergeCell ref="AQ115:AU115"/>
    <mergeCell ref="AV106:AZ106"/>
    <mergeCell ref="AL107:AP107"/>
    <mergeCell ref="AV94:AZ94"/>
    <mergeCell ref="AF96:AL96"/>
    <mergeCell ref="AM96:AS96"/>
    <mergeCell ref="AT96:AZ96"/>
    <mergeCell ref="AF97:AL97"/>
    <mergeCell ref="AM97:AS97"/>
    <mergeCell ref="AT97:AZ97"/>
    <mergeCell ref="AV105:AZ105"/>
    <mergeCell ref="AV107:AZ107"/>
    <mergeCell ref="AV108:AZ108"/>
    <mergeCell ref="AQ107:AU107"/>
    <mergeCell ref="C112:AA112"/>
    <mergeCell ref="AQ112:AU112"/>
    <mergeCell ref="AL112:AP112"/>
    <mergeCell ref="C107:AA107"/>
    <mergeCell ref="C110:AA110"/>
    <mergeCell ref="AB110:AF110"/>
    <mergeCell ref="AV112:AZ112"/>
    <mergeCell ref="C111:AA111"/>
    <mergeCell ref="AB111:AF111"/>
    <mergeCell ref="AG111:AK111"/>
    <mergeCell ref="AB112:AF112"/>
    <mergeCell ref="AG112:AK112"/>
    <mergeCell ref="A117:B117"/>
    <mergeCell ref="C117:AA117"/>
    <mergeCell ref="AB117:AF117"/>
    <mergeCell ref="AL106:AP106"/>
    <mergeCell ref="AB108:AF108"/>
    <mergeCell ref="AG107:AK107"/>
    <mergeCell ref="AG106:AK106"/>
    <mergeCell ref="AL113:AP113"/>
    <mergeCell ref="C113:AA113"/>
    <mergeCell ref="AB113:AF113"/>
    <mergeCell ref="AV49:AZ49"/>
    <mergeCell ref="AB49:AF49"/>
    <mergeCell ref="AG49:AK49"/>
    <mergeCell ref="AL49:AP49"/>
    <mergeCell ref="AQ49:AU49"/>
    <mergeCell ref="AQ106:AU106"/>
    <mergeCell ref="AV57:AZ57"/>
    <mergeCell ref="AB93:AF93"/>
    <mergeCell ref="AG116:AK116"/>
    <mergeCell ref="AL116:AP116"/>
    <mergeCell ref="AG113:AK113"/>
    <mergeCell ref="AG108:AK108"/>
    <mergeCell ref="AL108:AP108"/>
    <mergeCell ref="AL111:AP111"/>
    <mergeCell ref="AQ108:AU108"/>
    <mergeCell ref="AG105:AK105"/>
    <mergeCell ref="A101:AZ101"/>
    <mergeCell ref="AL100:AP100"/>
    <mergeCell ref="A104:AZ104"/>
    <mergeCell ref="C100:AA100"/>
    <mergeCell ref="AB100:AF100"/>
    <mergeCell ref="AV100:AZ100"/>
    <mergeCell ref="AQ105:AU105"/>
    <mergeCell ref="AL102:AZ102"/>
    <mergeCell ref="AQ100:AU100"/>
    <mergeCell ref="A107:B111"/>
    <mergeCell ref="AB107:AF107"/>
    <mergeCell ref="C108:AA108"/>
    <mergeCell ref="C53:AA53"/>
    <mergeCell ref="AB53:AF53"/>
    <mergeCell ref="A53:B53"/>
    <mergeCell ref="A105:B105"/>
    <mergeCell ref="A100:B100"/>
    <mergeCell ref="A106:B106"/>
    <mergeCell ref="A103:AZ103"/>
    <mergeCell ref="AV93:AZ93"/>
    <mergeCell ref="AB50:AF50"/>
    <mergeCell ref="C50:AA50"/>
    <mergeCell ref="AV58:AZ58"/>
    <mergeCell ref="AL52:AZ52"/>
    <mergeCell ref="A52:AK52"/>
    <mergeCell ref="AL58:AP58"/>
    <mergeCell ref="AQ58:AU58"/>
    <mergeCell ref="A93:B93"/>
    <mergeCell ref="A50:B50"/>
    <mergeCell ref="A51:AZ51"/>
    <mergeCell ref="AV50:AZ50"/>
    <mergeCell ref="AQ50:AU50"/>
    <mergeCell ref="Q46:Z46"/>
    <mergeCell ref="Q47:Z47"/>
    <mergeCell ref="AG50:AK50"/>
    <mergeCell ref="AL50:AP50"/>
    <mergeCell ref="AA46:AE46"/>
    <mergeCell ref="A49:B49"/>
    <mergeCell ref="C49:AA49"/>
    <mergeCell ref="AQ91:AU91"/>
    <mergeCell ref="AV91:AZ91"/>
    <mergeCell ref="AG57:AK57"/>
    <mergeCell ref="AL57:AP57"/>
    <mergeCell ref="AL59:AP59"/>
    <mergeCell ref="AQ59:AU59"/>
    <mergeCell ref="AV59:AZ59"/>
    <mergeCell ref="AG58:AK58"/>
    <mergeCell ref="AL61:AP61"/>
    <mergeCell ref="AQ61:AU61"/>
    <mergeCell ref="C93:AA93"/>
    <mergeCell ref="AB58:AF58"/>
    <mergeCell ref="A57:B57"/>
    <mergeCell ref="A91:B91"/>
    <mergeCell ref="A58:B58"/>
    <mergeCell ref="C58:AA58"/>
    <mergeCell ref="A60:B60"/>
    <mergeCell ref="AB61:AF61"/>
    <mergeCell ref="A65:B65"/>
    <mergeCell ref="AB60:AF60"/>
    <mergeCell ref="A94:B94"/>
    <mergeCell ref="C94:AA94"/>
    <mergeCell ref="AQ53:AU53"/>
    <mergeCell ref="AV53:AZ53"/>
    <mergeCell ref="C91:AA91"/>
    <mergeCell ref="AB91:AF91"/>
    <mergeCell ref="AG91:AK91"/>
    <mergeCell ref="AL91:AP91"/>
    <mergeCell ref="AG53:AK53"/>
    <mergeCell ref="AL53:AP53"/>
    <mergeCell ref="AQ54:AU54"/>
    <mergeCell ref="AV54:AZ54"/>
    <mergeCell ref="A268:G268"/>
    <mergeCell ref="AM248:AS248"/>
    <mergeCell ref="AM250:AS250"/>
    <mergeCell ref="AA260:AI260"/>
    <mergeCell ref="AA261:AI261"/>
    <mergeCell ref="AO260:AZ260"/>
    <mergeCell ref="AO261:AZ261"/>
    <mergeCell ref="A255:AS255"/>
    <mergeCell ref="AT255:AZ255"/>
    <mergeCell ref="C178:AA178"/>
    <mergeCell ref="C189:AA189"/>
    <mergeCell ref="A188:B188"/>
    <mergeCell ref="C188:AA188"/>
    <mergeCell ref="C186:AA186"/>
    <mergeCell ref="C183:AA183"/>
    <mergeCell ref="A187:AZ187"/>
    <mergeCell ref="AB186:AF186"/>
    <mergeCell ref="A182:B186"/>
    <mergeCell ref="A194:B198"/>
    <mergeCell ref="C195:AA195"/>
    <mergeCell ref="C198:AA198"/>
    <mergeCell ref="C193:AA193"/>
    <mergeCell ref="C197:AA197"/>
    <mergeCell ref="C191:AA191"/>
    <mergeCell ref="C192:AA192"/>
    <mergeCell ref="C196:AA196"/>
    <mergeCell ref="AB189:AF189"/>
    <mergeCell ref="AB192:AF192"/>
    <mergeCell ref="AQ182:AU182"/>
    <mergeCell ref="AB188:AF188"/>
    <mergeCell ref="AG188:AK188"/>
    <mergeCell ref="AL188:AP188"/>
    <mergeCell ref="AG186:AK186"/>
    <mergeCell ref="AL186:AP186"/>
    <mergeCell ref="AQ186:AU186"/>
    <mergeCell ref="AL182:AP182"/>
    <mergeCell ref="AQ185:AU185"/>
    <mergeCell ref="AG189:AK189"/>
    <mergeCell ref="AL189:AP189"/>
    <mergeCell ref="AB178:AF178"/>
    <mergeCell ref="AG178:AK178"/>
    <mergeCell ref="AL178:AP178"/>
    <mergeCell ref="AB181:AF181"/>
    <mergeCell ref="AG181:AK181"/>
    <mergeCell ref="AG184:AK184"/>
    <mergeCell ref="AL184:AP184"/>
    <mergeCell ref="AL181:AP181"/>
    <mergeCell ref="A159:B163"/>
    <mergeCell ref="A166:B170"/>
    <mergeCell ref="C158:AA158"/>
    <mergeCell ref="C166:AA166"/>
    <mergeCell ref="C167:AA167"/>
    <mergeCell ref="C170:AA170"/>
    <mergeCell ref="C163:AA163"/>
    <mergeCell ref="A154:B158"/>
    <mergeCell ref="C155:AA155"/>
    <mergeCell ref="C156:AA156"/>
    <mergeCell ref="AV154:AZ154"/>
    <mergeCell ref="AQ158:AU158"/>
    <mergeCell ref="AV158:AZ158"/>
    <mergeCell ref="AQ155:AU155"/>
    <mergeCell ref="AV155:AZ155"/>
    <mergeCell ref="AV156:AZ156"/>
    <mergeCell ref="AQ157:AU157"/>
    <mergeCell ref="AV157:AZ157"/>
    <mergeCell ref="AQ154:AU154"/>
    <mergeCell ref="C54:AA54"/>
    <mergeCell ref="AB54:AF54"/>
    <mergeCell ref="AG54:AK54"/>
    <mergeCell ref="AV153:AZ153"/>
    <mergeCell ref="C106:AA106"/>
    <mergeCell ref="A102:AK102"/>
    <mergeCell ref="AG100:AK100"/>
    <mergeCell ref="AB106:AF106"/>
    <mergeCell ref="C105:AA105"/>
    <mergeCell ref="AB105:AF105"/>
    <mergeCell ref="AQ55:AU55"/>
    <mergeCell ref="AV55:AZ55"/>
    <mergeCell ref="C55:AA55"/>
    <mergeCell ref="AB55:AF55"/>
    <mergeCell ref="AG55:AK55"/>
    <mergeCell ref="AV56:AZ56"/>
    <mergeCell ref="A54:B54"/>
    <mergeCell ref="A55:B55"/>
    <mergeCell ref="A56:B56"/>
    <mergeCell ref="C56:AA56"/>
    <mergeCell ref="AB56:AF56"/>
    <mergeCell ref="AG56:AK56"/>
    <mergeCell ref="AL56:AP56"/>
    <mergeCell ref="AL54:AP54"/>
    <mergeCell ref="AL55:AP55"/>
    <mergeCell ref="AQ56:AU56"/>
    <mergeCell ref="C57:AA57"/>
    <mergeCell ref="AB57:AF57"/>
    <mergeCell ref="AQ57:AU57"/>
    <mergeCell ref="AG60:AK60"/>
    <mergeCell ref="AV150:AZ150"/>
    <mergeCell ref="AG110:AK110"/>
    <mergeCell ref="AL110:AP110"/>
    <mergeCell ref="AQ110:AU110"/>
    <mergeCell ref="AV110:AZ110"/>
    <mergeCell ref="AQ114:AU114"/>
    <mergeCell ref="AV114:AZ114"/>
    <mergeCell ref="AQ120:AU120"/>
    <mergeCell ref="AV120:AZ120"/>
    <mergeCell ref="AL177:AP177"/>
    <mergeCell ref="AV223:AZ223"/>
    <mergeCell ref="B11:AA11"/>
    <mergeCell ref="AC29:AV30"/>
    <mergeCell ref="AC31:AV32"/>
    <mergeCell ref="B12:AA12"/>
    <mergeCell ref="AC12:AV13"/>
    <mergeCell ref="AC10:AV11"/>
    <mergeCell ref="C60:AA60"/>
    <mergeCell ref="K14:AA14"/>
    <mergeCell ref="A17:AA18"/>
    <mergeCell ref="A21:AA22"/>
    <mergeCell ref="A24:AA25"/>
    <mergeCell ref="A19:AA20"/>
    <mergeCell ref="AW35:AZ36"/>
    <mergeCell ref="AC33:AV34"/>
    <mergeCell ref="A23:AA23"/>
    <mergeCell ref="A26:AA27"/>
    <mergeCell ref="AC27:AV28"/>
    <mergeCell ref="AW29:AZ30"/>
    <mergeCell ref="AW31:AZ32"/>
    <mergeCell ref="AW33:AZ34"/>
    <mergeCell ref="AG59:AK59"/>
    <mergeCell ref="A38:AE39"/>
    <mergeCell ref="AW9:AZ9"/>
    <mergeCell ref="AC9:AV9"/>
    <mergeCell ref="AW10:AZ11"/>
    <mergeCell ref="AW12:AZ13"/>
    <mergeCell ref="F16:AA16"/>
    <mergeCell ref="A44:AZ44"/>
    <mergeCell ref="AC35:AV36"/>
    <mergeCell ref="AW27:AZ28"/>
    <mergeCell ref="A1:AZ1"/>
    <mergeCell ref="C109:AA109"/>
    <mergeCell ref="AB109:AF109"/>
    <mergeCell ref="AG109:AK109"/>
    <mergeCell ref="AL109:AP109"/>
    <mergeCell ref="AQ109:AU109"/>
    <mergeCell ref="AV109:AZ109"/>
    <mergeCell ref="A59:B59"/>
    <mergeCell ref="C59:AA59"/>
    <mergeCell ref="AB59:AF59"/>
    <mergeCell ref="C114:AA114"/>
    <mergeCell ref="AB114:AF114"/>
    <mergeCell ref="AG114:AK114"/>
    <mergeCell ref="AL114:AP114"/>
    <mergeCell ref="C115:AA115"/>
    <mergeCell ref="AB115:AF115"/>
    <mergeCell ref="AG115:AK115"/>
    <mergeCell ref="AL115:AP115"/>
    <mergeCell ref="AQ121:AU121"/>
    <mergeCell ref="AV121:AZ121"/>
    <mergeCell ref="C116:AA116"/>
    <mergeCell ref="AB116:AF116"/>
    <mergeCell ref="AQ118:AU118"/>
    <mergeCell ref="AB119:AF119"/>
    <mergeCell ref="C119:AA119"/>
    <mergeCell ref="AG119:AK119"/>
    <mergeCell ref="AB120:AF120"/>
    <mergeCell ref="AG120:AK120"/>
    <mergeCell ref="AL120:AP120"/>
    <mergeCell ref="AG130:AK130"/>
    <mergeCell ref="AL130:AP130"/>
    <mergeCell ref="AG127:AK127"/>
    <mergeCell ref="AG121:AK121"/>
    <mergeCell ref="AL121:AP121"/>
    <mergeCell ref="AG124:AK124"/>
    <mergeCell ref="AB125:AF125"/>
    <mergeCell ref="AV125:AZ125"/>
    <mergeCell ref="C126:AA126"/>
    <mergeCell ref="AB126:AF126"/>
    <mergeCell ref="AG126:AK126"/>
    <mergeCell ref="AL126:AP126"/>
    <mergeCell ref="AQ126:AU126"/>
    <mergeCell ref="AV126:AZ126"/>
    <mergeCell ref="C125:AA125"/>
    <mergeCell ref="AG125:AK125"/>
    <mergeCell ref="AQ130:AU130"/>
    <mergeCell ref="AV130:AZ130"/>
    <mergeCell ref="C131:AA131"/>
    <mergeCell ref="AB131:AF131"/>
    <mergeCell ref="AG131:AK131"/>
    <mergeCell ref="AL131:AP131"/>
    <mergeCell ref="AQ131:AU131"/>
    <mergeCell ref="AV131:AZ131"/>
    <mergeCell ref="C130:AA130"/>
    <mergeCell ref="AB130:AF130"/>
    <mergeCell ref="AB139:AF139"/>
    <mergeCell ref="AG139:AK139"/>
    <mergeCell ref="AL139:AP139"/>
    <mergeCell ref="C140:AA140"/>
    <mergeCell ref="AB140:AF140"/>
    <mergeCell ref="AG140:AK140"/>
    <mergeCell ref="AL140:AP140"/>
    <mergeCell ref="C145:AA145"/>
    <mergeCell ref="AB145:AF145"/>
    <mergeCell ref="AG145:AK145"/>
    <mergeCell ref="AL145:AP145"/>
    <mergeCell ref="AQ144:AU144"/>
    <mergeCell ref="AV144:AZ144"/>
    <mergeCell ref="AQ145:AU145"/>
    <mergeCell ref="AV145:AZ145"/>
    <mergeCell ref="AV146:AZ146"/>
    <mergeCell ref="AQ148:AU148"/>
    <mergeCell ref="AV148:AZ148"/>
    <mergeCell ref="AV149:AZ149"/>
    <mergeCell ref="AQ149:AU149"/>
    <mergeCell ref="AQ151:AU151"/>
    <mergeCell ref="AV151:AZ151"/>
    <mergeCell ref="C152:AA152"/>
    <mergeCell ref="AB152:AF152"/>
    <mergeCell ref="AG152:AK152"/>
    <mergeCell ref="AL152:AP152"/>
    <mergeCell ref="AQ152:AU152"/>
    <mergeCell ref="AV152:AZ152"/>
    <mergeCell ref="C151:AA151"/>
    <mergeCell ref="AB151:AF151"/>
    <mergeCell ref="C157:AA157"/>
    <mergeCell ref="AB157:AF157"/>
    <mergeCell ref="AG157:AK157"/>
    <mergeCell ref="AL157:AP157"/>
    <mergeCell ref="AV159:AZ159"/>
    <mergeCell ref="AL168:AP168"/>
    <mergeCell ref="AV161:AZ161"/>
    <mergeCell ref="C162:AA162"/>
    <mergeCell ref="AB162:AF162"/>
    <mergeCell ref="AG162:AK162"/>
    <mergeCell ref="AL162:AP162"/>
    <mergeCell ref="AQ162:AU162"/>
    <mergeCell ref="AV162:AZ162"/>
    <mergeCell ref="C161:AA161"/>
    <mergeCell ref="AV168:AZ168"/>
    <mergeCell ref="C169:AA169"/>
    <mergeCell ref="AB169:AF169"/>
    <mergeCell ref="AG169:AK169"/>
    <mergeCell ref="AL169:AP169"/>
    <mergeCell ref="AQ169:AU169"/>
    <mergeCell ref="AV169:AZ169"/>
    <mergeCell ref="C168:AA168"/>
    <mergeCell ref="AB168:AF168"/>
    <mergeCell ref="AG168:AK168"/>
    <mergeCell ref="C179:AA179"/>
    <mergeCell ref="AB179:AF179"/>
    <mergeCell ref="AG179:AK179"/>
    <mergeCell ref="AL179:AP179"/>
    <mergeCell ref="C180:AA180"/>
    <mergeCell ref="AB180:AF180"/>
    <mergeCell ref="AG180:AK180"/>
    <mergeCell ref="AL180:AP180"/>
    <mergeCell ref="AQ179:AU179"/>
    <mergeCell ref="AV179:AZ179"/>
    <mergeCell ref="AQ180:AU180"/>
    <mergeCell ref="AV180:AZ180"/>
    <mergeCell ref="AV183:AZ183"/>
    <mergeCell ref="AQ183:AU183"/>
    <mergeCell ref="AQ184:AU184"/>
    <mergeCell ref="AV184:AZ184"/>
    <mergeCell ref="AV185:AZ185"/>
    <mergeCell ref="C184:AA184"/>
    <mergeCell ref="AB184:AF184"/>
    <mergeCell ref="AL196:AP196"/>
    <mergeCell ref="AQ196:AU196"/>
    <mergeCell ref="AV196:AZ196"/>
    <mergeCell ref="C185:AA185"/>
    <mergeCell ref="AB185:AF185"/>
    <mergeCell ref="AG185:AK185"/>
    <mergeCell ref="AL185:AP185"/>
    <mergeCell ref="AL197:AP197"/>
    <mergeCell ref="AQ197:AU197"/>
    <mergeCell ref="AV206:AZ206"/>
    <mergeCell ref="AQ205:AU205"/>
    <mergeCell ref="AV205:AZ205"/>
    <mergeCell ref="AQ206:AU206"/>
    <mergeCell ref="AV202:AZ202"/>
    <mergeCell ref="AQ202:AU202"/>
    <mergeCell ref="AL206:AP206"/>
    <mergeCell ref="AL203:AP203"/>
    <mergeCell ref="C204:AA204"/>
    <mergeCell ref="AB204:AF204"/>
    <mergeCell ref="AG204:AK204"/>
    <mergeCell ref="AL204:AP204"/>
    <mergeCell ref="AG206:AK206"/>
    <mergeCell ref="AG205:AK205"/>
    <mergeCell ref="AV203:AZ203"/>
    <mergeCell ref="AQ204:AU204"/>
    <mergeCell ref="AV204:AZ204"/>
    <mergeCell ref="AL205:AP205"/>
    <mergeCell ref="AQ203:AU203"/>
    <mergeCell ref="C208:AA208"/>
    <mergeCell ref="AQ224:AU224"/>
    <mergeCell ref="AB208:AF208"/>
    <mergeCell ref="AG208:AK208"/>
    <mergeCell ref="AL208:AP208"/>
    <mergeCell ref="AQ208:AU208"/>
    <mergeCell ref="AG213:AK213"/>
    <mergeCell ref="AQ223:AU223"/>
    <mergeCell ref="AL223:AP223"/>
    <mergeCell ref="AQ210:AU210"/>
    <mergeCell ref="C224:AA224"/>
    <mergeCell ref="AB224:AF224"/>
    <mergeCell ref="AL224:AP224"/>
    <mergeCell ref="AV208:AZ208"/>
    <mergeCell ref="C209:AA209"/>
    <mergeCell ref="AB209:AF209"/>
    <mergeCell ref="AG209:AK209"/>
    <mergeCell ref="AL209:AP209"/>
    <mergeCell ref="AQ209:AU209"/>
    <mergeCell ref="AV209:AZ209"/>
    <mergeCell ref="AG225:AK225"/>
    <mergeCell ref="AL225:AP225"/>
    <mergeCell ref="AQ225:AU225"/>
    <mergeCell ref="AV225:AZ225"/>
    <mergeCell ref="AV232:AZ232"/>
    <mergeCell ref="AQ200:AU200"/>
    <mergeCell ref="AV200:AZ200"/>
    <mergeCell ref="A200:B200"/>
    <mergeCell ref="C200:AA200"/>
    <mergeCell ref="AB200:AF200"/>
    <mergeCell ref="AG200:AK200"/>
    <mergeCell ref="AV224:AZ224"/>
    <mergeCell ref="C225:AA225"/>
    <mergeCell ref="AB225:AF225"/>
  </mergeCells>
  <dataValidations count="2">
    <dataValidation type="list" allowBlank="1" showInputMessage="1" showErrorMessage="1" prompt="При необходимости проставьте знак «Х»" sqref="AT254:AZ256 AW10:AZ25 AW29:AZ36">
      <formula1>$BA$9:$BA$10</formula1>
    </dataValidation>
    <dataValidation type="list" allowBlank="1" showInputMessage="1" showErrorMessage="1" prompt="Выберите код группы" sqref="AL52:AZ52 AL102:AZ102">
      <formula1>Код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r:id="rId3"/>
  <rowBreaks count="5" manualBreakCount="5">
    <brk id="48" max="255" man="1"/>
    <brk id="132" max="255" man="1"/>
    <brk id="163" max="255" man="1"/>
    <brk id="198" max="255" man="1"/>
    <brk id="2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8"/>
  <sheetViews>
    <sheetView showGridLines="0" zoomScalePageLayoutView="0" workbookViewId="0" topLeftCell="A1">
      <selection activeCell="A1" sqref="A1"/>
    </sheetView>
  </sheetViews>
  <sheetFormatPr defaultColWidth="9.125" defaultRowHeight="12.75" customHeight="1"/>
  <cols>
    <col min="1" max="14" width="1.875" style="8" customWidth="1"/>
    <col min="15" max="26" width="1.75390625" style="8" customWidth="1"/>
    <col min="27" max="40" width="1.875" style="8" customWidth="1"/>
    <col min="41" max="49" width="1.75390625" style="8" customWidth="1"/>
    <col min="50" max="52" width="1.37890625" style="8" customWidth="1"/>
    <col min="53" max="53" width="1.75390625" style="8" customWidth="1"/>
    <col min="54" max="16384" width="9.125" style="8" customWidth="1"/>
  </cols>
  <sheetData>
    <row r="1" spans="39:62" ht="12.75" customHeight="1">
      <c r="AM1" s="59" t="s">
        <v>146</v>
      </c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39:62" ht="12.75" customHeight="1">
      <c r="AM2" s="59" t="s">
        <v>90</v>
      </c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39:62" ht="12.75" customHeight="1">
      <c r="AM3" s="59" t="s">
        <v>91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53:62" ht="12.75" customHeight="1"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47.25" customHeight="1">
      <c r="A5" s="174" t="s">
        <v>147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53:62" ht="7.5" customHeight="1"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3:62" ht="15" customHeight="1">
      <c r="M7" s="36" t="s">
        <v>4</v>
      </c>
      <c r="N7" s="13"/>
      <c r="O7" s="131"/>
      <c r="P7" s="132"/>
      <c r="Q7" s="132"/>
      <c r="R7" s="132"/>
      <c r="S7" s="132"/>
      <c r="T7" s="132"/>
      <c r="U7" s="132"/>
      <c r="V7" s="132"/>
      <c r="W7" s="132"/>
      <c r="X7" s="133"/>
      <c r="Y7" s="135" t="s">
        <v>16</v>
      </c>
      <c r="Z7" s="136"/>
      <c r="AA7" s="136"/>
      <c r="AB7" s="136"/>
      <c r="AC7" s="136"/>
      <c r="AD7" s="137"/>
      <c r="AE7" s="131"/>
      <c r="AF7" s="132"/>
      <c r="AG7" s="132"/>
      <c r="AH7" s="132"/>
      <c r="AI7" s="132"/>
      <c r="AJ7" s="132"/>
      <c r="AK7" s="132"/>
      <c r="AL7" s="133"/>
      <c r="AN7" s="36" t="s">
        <v>5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3:62" ht="12.75" customHeight="1">
      <c r="M8" s="13"/>
      <c r="N8" s="13"/>
      <c r="O8" s="105" t="s">
        <v>29</v>
      </c>
      <c r="P8" s="105"/>
      <c r="Q8" s="105"/>
      <c r="R8" s="105"/>
      <c r="S8" s="105"/>
      <c r="T8" s="105"/>
      <c r="U8" s="105"/>
      <c r="V8" s="105"/>
      <c r="W8" s="105"/>
      <c r="X8" s="105"/>
      <c r="Y8" s="60"/>
      <c r="Z8" s="60"/>
      <c r="AA8" s="60"/>
      <c r="AB8" s="60"/>
      <c r="AC8" s="175" t="s">
        <v>6</v>
      </c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53:62" ht="12.75" customHeight="1"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6.5" customHeight="1">
      <c r="A10" s="170" t="s">
        <v>38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 t="s">
        <v>101</v>
      </c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 t="s">
        <v>39</v>
      </c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42" customHeight="1">
      <c r="A11" s="170" t="s">
        <v>148</v>
      </c>
      <c r="B11" s="170"/>
      <c r="C11" s="170"/>
      <c r="D11" s="170"/>
      <c r="E11" s="170"/>
      <c r="F11" s="170"/>
      <c r="G11" s="170"/>
      <c r="H11" s="170"/>
      <c r="I11" s="170"/>
      <c r="J11" s="170" t="s">
        <v>149</v>
      </c>
      <c r="K11" s="170"/>
      <c r="L11" s="170"/>
      <c r="M11" s="170"/>
      <c r="N11" s="170"/>
      <c r="O11" s="170"/>
      <c r="P11" s="170"/>
      <c r="Q11" s="170"/>
      <c r="R11" s="170"/>
      <c r="S11" s="170" t="s">
        <v>40</v>
      </c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5" customHeight="1">
      <c r="A12" s="170">
        <v>1</v>
      </c>
      <c r="B12" s="170"/>
      <c r="C12" s="170"/>
      <c r="D12" s="170"/>
      <c r="E12" s="170"/>
      <c r="F12" s="170"/>
      <c r="G12" s="170"/>
      <c r="H12" s="170"/>
      <c r="I12" s="170"/>
      <c r="J12" s="170">
        <v>2</v>
      </c>
      <c r="K12" s="170"/>
      <c r="L12" s="170"/>
      <c r="M12" s="170"/>
      <c r="N12" s="170"/>
      <c r="O12" s="170"/>
      <c r="P12" s="170"/>
      <c r="Q12" s="170"/>
      <c r="R12" s="170"/>
      <c r="S12" s="170">
        <v>3</v>
      </c>
      <c r="T12" s="170"/>
      <c r="U12" s="170"/>
      <c r="V12" s="170"/>
      <c r="W12" s="170"/>
      <c r="X12" s="170"/>
      <c r="Y12" s="170"/>
      <c r="Z12" s="170"/>
      <c r="AA12" s="170"/>
      <c r="AB12" s="170">
        <v>4</v>
      </c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>
        <v>5</v>
      </c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1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ht="1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1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1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5" customHeight="1">
      <c r="A26" s="177" t="s">
        <v>150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9"/>
      <c r="AN26" s="180">
        <f>SUM(AN13:AZ25)</f>
        <v>0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53:62" ht="12.75" customHeight="1"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53:62" ht="12.75" customHeight="1"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53:62" ht="12.75" customHeight="1"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2.75" customHeight="1">
      <c r="A30" s="12" t="s">
        <v>11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 customHeight="1">
      <c r="A31" s="12" t="s">
        <v>12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 customHeight="1">
      <c r="A32" s="12" t="s">
        <v>48</v>
      </c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 customHeight="1">
      <c r="A33" s="12"/>
      <c r="S33" s="173" t="s">
        <v>13</v>
      </c>
      <c r="T33" s="173"/>
      <c r="U33" s="173"/>
      <c r="V33" s="173"/>
      <c r="W33" s="173"/>
      <c r="X33" s="173"/>
      <c r="Y33" s="173"/>
      <c r="Z33" s="173"/>
      <c r="AA33" s="173"/>
      <c r="AB33" s="173"/>
      <c r="AM33" s="173" t="s">
        <v>14</v>
      </c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53:62" ht="7.5" customHeight="1"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25.5" customHeight="1">
      <c r="A35" s="171" t="s">
        <v>199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="10" customFormat="1" ht="12.75" customHeight="1"/>
    <row r="37" s="10" customFormat="1" ht="12.75" customHeight="1"/>
    <row r="38" spans="1:62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1:62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62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</row>
    <row r="59" spans="1:62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1:62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1:62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1: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</row>
    <row r="63" spans="1:62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</row>
    <row r="64" spans="1:62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</row>
    <row r="65" spans="1:62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1:62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</row>
    <row r="67" spans="1:62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1:62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1:62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1:62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</row>
    <row r="71" spans="1:62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</row>
    <row r="72" spans="1:6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</row>
    <row r="73" spans="1:62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</row>
    <row r="74" spans="1:62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</row>
    <row r="75" spans="1:62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</row>
    <row r="76" spans="1:62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</row>
    <row r="77" spans="1:62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</row>
    <row r="78" spans="1:62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</row>
    <row r="79" spans="1:62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</row>
    <row r="80" spans="1:62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</row>
    <row r="81" spans="1:62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</row>
    <row r="82" spans="1:6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</row>
    <row r="83" spans="1:62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</row>
    <row r="84" spans="1:62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</row>
    <row r="85" spans="1:62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1:62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</row>
    <row r="87" spans="1:62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</row>
    <row r="88" spans="1:62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1:62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  <row r="90" spans="1:62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</row>
    <row r="91" spans="1:62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</row>
    <row r="92" spans="1:6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</row>
    <row r="93" spans="1:62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</row>
    <row r="94" spans="1:62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spans="1:62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</row>
    <row r="96" spans="1:62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</row>
    <row r="97" spans="1:62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</sheetData>
  <sheetProtection sheet="1" objects="1" formatCells="0" formatColumns="0" formatRows="0" insertColumns="0" insertRows="0" insertHyperlinks="0" deleteColumns="0" deleteRows="0" sort="0" autoFilter="0" pivotTables="0"/>
  <mergeCells count="89">
    <mergeCell ref="A26:AM26"/>
    <mergeCell ref="AN21:AZ21"/>
    <mergeCell ref="AN22:AZ22"/>
    <mergeCell ref="AN23:AZ23"/>
    <mergeCell ref="AN26:AZ26"/>
    <mergeCell ref="A21:I21"/>
    <mergeCell ref="J21:R21"/>
    <mergeCell ref="A22:I22"/>
    <mergeCell ref="J22:R22"/>
    <mergeCell ref="S22:AA22"/>
    <mergeCell ref="AN16:AZ16"/>
    <mergeCell ref="A19:I19"/>
    <mergeCell ref="J19:R19"/>
    <mergeCell ref="S19:AA19"/>
    <mergeCell ref="AB19:AM19"/>
    <mergeCell ref="A16:I16"/>
    <mergeCell ref="J16:R16"/>
    <mergeCell ref="S16:AA16"/>
    <mergeCell ref="AN17:AZ17"/>
    <mergeCell ref="AN18:AZ18"/>
    <mergeCell ref="A12:I12"/>
    <mergeCell ref="J12:R12"/>
    <mergeCell ref="S21:AA21"/>
    <mergeCell ref="AB21:AM21"/>
    <mergeCell ref="A18:I18"/>
    <mergeCell ref="J18:R18"/>
    <mergeCell ref="S18:AA18"/>
    <mergeCell ref="AB18:AM18"/>
    <mergeCell ref="A17:I17"/>
    <mergeCell ref="J17:R17"/>
    <mergeCell ref="A5:AZ5"/>
    <mergeCell ref="O7:X7"/>
    <mergeCell ref="AE7:AL7"/>
    <mergeCell ref="O8:X8"/>
    <mergeCell ref="AC8:AN8"/>
    <mergeCell ref="Y7:AD7"/>
    <mergeCell ref="J11:R11"/>
    <mergeCell ref="S11:AA11"/>
    <mergeCell ref="A35:AZ35"/>
    <mergeCell ref="S32:AB32"/>
    <mergeCell ref="S33:AB33"/>
    <mergeCell ref="AM32:AZ32"/>
    <mergeCell ref="AM33:AZ33"/>
    <mergeCell ref="AB16:AM16"/>
    <mergeCell ref="AB10:AM11"/>
    <mergeCell ref="AN10:AZ11"/>
    <mergeCell ref="A10:AA10"/>
    <mergeCell ref="AN12:AZ12"/>
    <mergeCell ref="A13:I13"/>
    <mergeCell ref="J13:R13"/>
    <mergeCell ref="S13:AA13"/>
    <mergeCell ref="AB13:AM13"/>
    <mergeCell ref="AN13:AZ13"/>
    <mergeCell ref="AB12:AM12"/>
    <mergeCell ref="S12:AA12"/>
    <mergeCell ref="A11:I11"/>
    <mergeCell ref="AN14:AZ14"/>
    <mergeCell ref="A15:I15"/>
    <mergeCell ref="J15:R15"/>
    <mergeCell ref="S15:AA15"/>
    <mergeCell ref="AB15:AM15"/>
    <mergeCell ref="AN15:AZ15"/>
    <mergeCell ref="A14:I14"/>
    <mergeCell ref="J14:R14"/>
    <mergeCell ref="S14:AA14"/>
    <mergeCell ref="AB14:AM14"/>
    <mergeCell ref="S17:AA17"/>
    <mergeCell ref="AB17:AM17"/>
    <mergeCell ref="AN19:AZ19"/>
    <mergeCell ref="A20:I20"/>
    <mergeCell ref="J20:R20"/>
    <mergeCell ref="S20:AA20"/>
    <mergeCell ref="AB20:AM20"/>
    <mergeCell ref="AN20:AZ20"/>
    <mergeCell ref="AB22:AM22"/>
    <mergeCell ref="A23:I23"/>
    <mergeCell ref="J23:R23"/>
    <mergeCell ref="S23:AA23"/>
    <mergeCell ref="AB23:AM23"/>
    <mergeCell ref="AN24:AZ24"/>
    <mergeCell ref="A25:I25"/>
    <mergeCell ref="J25:R25"/>
    <mergeCell ref="S25:AA25"/>
    <mergeCell ref="AB25:AM25"/>
    <mergeCell ref="AN25:AZ25"/>
    <mergeCell ref="A24:I24"/>
    <mergeCell ref="J24:R24"/>
    <mergeCell ref="S24:AA24"/>
    <mergeCell ref="AB24:AM24"/>
  </mergeCells>
  <printOptions/>
  <pageMargins left="0.7874015748031497" right="0.3937007874015748" top="0.7874015748031497" bottom="0.3937007874015748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5"/>
  <sheetViews>
    <sheetView showGridLines="0" workbookViewId="0" topLeftCell="A1">
      <selection activeCell="A1" sqref="A1"/>
    </sheetView>
  </sheetViews>
  <sheetFormatPr defaultColWidth="9.125" defaultRowHeight="12.75" customHeight="1"/>
  <cols>
    <col min="1" max="44" width="2.125" style="61" customWidth="1"/>
    <col min="45" max="16384" width="9.125" style="61" customWidth="1"/>
  </cols>
  <sheetData>
    <row r="1" spans="34:59" ht="12.75" customHeight="1">
      <c r="AH1" s="59" t="s">
        <v>33</v>
      </c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34:59" ht="12.75" customHeight="1">
      <c r="AH2" s="59" t="s">
        <v>90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34:59" ht="12.75" customHeight="1">
      <c r="AH3" s="59" t="s">
        <v>91</v>
      </c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45:59" ht="12.75" customHeight="1"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ht="28.5" customHeight="1">
      <c r="A5" s="191" t="s">
        <v>151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45:59" ht="7.5" customHeight="1"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6:59" ht="15" customHeight="1">
      <c r="P7" s="62" t="s">
        <v>4</v>
      </c>
      <c r="Q7" s="193"/>
      <c r="R7" s="193"/>
      <c r="S7" s="193"/>
      <c r="T7" s="193"/>
      <c r="U7" s="193"/>
      <c r="V7" s="194" t="s">
        <v>16</v>
      </c>
      <c r="W7" s="194"/>
      <c r="X7" s="195"/>
      <c r="Y7" s="193"/>
      <c r="Z7" s="193"/>
      <c r="AA7" s="193"/>
      <c r="AB7" s="193"/>
      <c r="AC7" s="193"/>
      <c r="AD7" s="63" t="s">
        <v>5</v>
      </c>
      <c r="AJ7" s="64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6:59" ht="12.75" customHeight="1">
      <c r="P8" s="189" t="s">
        <v>29</v>
      </c>
      <c r="Q8" s="189"/>
      <c r="R8" s="189"/>
      <c r="S8" s="189"/>
      <c r="T8" s="189"/>
      <c r="U8" s="189"/>
      <c r="V8" s="189"/>
      <c r="W8" s="190" t="s">
        <v>6</v>
      </c>
      <c r="X8" s="190"/>
      <c r="Y8" s="190"/>
      <c r="Z8" s="190"/>
      <c r="AA8" s="190"/>
      <c r="AB8" s="190"/>
      <c r="AC8" s="190"/>
      <c r="AD8" s="190"/>
      <c r="AE8" s="190"/>
      <c r="AH8" s="64"/>
      <c r="AI8" s="64"/>
      <c r="AJ8" s="64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3:59" ht="12.75" customHeight="1">
      <c r="M9" s="65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5"/>
      <c r="Z9" s="65"/>
      <c r="AA9" s="65"/>
      <c r="AB9" s="65"/>
      <c r="AC9" s="65"/>
      <c r="AD9" s="65"/>
      <c r="AE9" s="65"/>
      <c r="AF9" s="65"/>
      <c r="AG9" s="67"/>
      <c r="AH9" s="64"/>
      <c r="AI9" s="64"/>
      <c r="AJ9" s="64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ht="74.25" customHeight="1">
      <c r="A10" s="182" t="s">
        <v>152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 t="s">
        <v>153</v>
      </c>
      <c r="L10" s="182"/>
      <c r="M10" s="182"/>
      <c r="N10" s="182"/>
      <c r="O10" s="182"/>
      <c r="P10" s="182"/>
      <c r="Q10" s="182"/>
      <c r="R10" s="182"/>
      <c r="S10" s="182"/>
      <c r="T10" s="182"/>
      <c r="U10" s="182" t="s">
        <v>154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 t="s">
        <v>39</v>
      </c>
      <c r="AJ10" s="182"/>
      <c r="AK10" s="182"/>
      <c r="AL10" s="182"/>
      <c r="AM10" s="182"/>
      <c r="AN10" s="182"/>
      <c r="AO10" s="182"/>
      <c r="AP10" s="182"/>
      <c r="AQ10" s="182"/>
      <c r="AR10" s="182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ht="15" customHeight="1">
      <c r="A11" s="182">
        <v>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>
        <v>2</v>
      </c>
      <c r="L11" s="182"/>
      <c r="M11" s="182"/>
      <c r="N11" s="182"/>
      <c r="O11" s="182"/>
      <c r="P11" s="182"/>
      <c r="Q11" s="182"/>
      <c r="R11" s="182"/>
      <c r="S11" s="182"/>
      <c r="T11" s="182"/>
      <c r="U11" s="182">
        <v>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>
        <v>4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1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ht="1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ht="1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1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ht="1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ht="1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ht="1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1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ht="1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15" customHeight="1">
      <c r="A27" s="186" t="s">
        <v>150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8"/>
      <c r="AI27" s="185">
        <f>SUM(AI12:AR26)</f>
        <v>0</v>
      </c>
      <c r="AJ27" s="185"/>
      <c r="AK27" s="185"/>
      <c r="AL27" s="185"/>
      <c r="AM27" s="185"/>
      <c r="AN27" s="185"/>
      <c r="AO27" s="185"/>
      <c r="AP27" s="185"/>
      <c r="AQ27" s="185"/>
      <c r="AR27" s="185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45:59" ht="12.75" customHeight="1"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45:59" ht="12.75" customHeight="1"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45:59" ht="12.75" customHeight="1"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ht="12.75" customHeight="1">
      <c r="A31" s="68" t="s">
        <v>11</v>
      </c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ht="12.75" customHeight="1">
      <c r="A32" s="68" t="s">
        <v>12</v>
      </c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ht="12.75" customHeight="1">
      <c r="A33" s="68" t="s">
        <v>155</v>
      </c>
      <c r="U33" s="183"/>
      <c r="V33" s="183"/>
      <c r="W33" s="183"/>
      <c r="X33" s="183"/>
      <c r="Y33" s="183"/>
      <c r="Z33" s="183"/>
      <c r="AA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21:59" ht="12.75" customHeight="1">
      <c r="U34" s="184" t="s">
        <v>13</v>
      </c>
      <c r="V34" s="184"/>
      <c r="W34" s="184"/>
      <c r="X34" s="184"/>
      <c r="Y34" s="184"/>
      <c r="Z34" s="184"/>
      <c r="AA34" s="184"/>
      <c r="AI34" s="184" t="s">
        <v>14</v>
      </c>
      <c r="AJ34" s="184"/>
      <c r="AK34" s="184"/>
      <c r="AL34" s="184"/>
      <c r="AM34" s="184"/>
      <c r="AN34" s="184"/>
      <c r="AO34" s="184"/>
      <c r="AP34" s="184"/>
      <c r="AQ34" s="184"/>
      <c r="AR34" s="184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</sheetData>
  <sheetProtection sheet="1" objects="1" formatCells="0" formatColumns="0" formatRows="0" insertColumns="0" insertRows="0" insertHyperlinks="0" deleteColumns="0" deleteRows="0" sort="0" autoFilter="0" pivotTables="0"/>
  <mergeCells count="80">
    <mergeCell ref="A5:AR5"/>
    <mergeCell ref="Q7:U7"/>
    <mergeCell ref="Y7:AC7"/>
    <mergeCell ref="V7:X7"/>
    <mergeCell ref="P8:V8"/>
    <mergeCell ref="W8:AE8"/>
    <mergeCell ref="A20:J20"/>
    <mergeCell ref="K20:T20"/>
    <mergeCell ref="K18:T18"/>
    <mergeCell ref="A10:J10"/>
    <mergeCell ref="U10:AH10"/>
    <mergeCell ref="A12:J12"/>
    <mergeCell ref="K12:T12"/>
    <mergeCell ref="U12:AH12"/>
    <mergeCell ref="AI27:AR27"/>
    <mergeCell ref="U22:AH22"/>
    <mergeCell ref="AI22:AR22"/>
    <mergeCell ref="U23:AH23"/>
    <mergeCell ref="AI23:AR23"/>
    <mergeCell ref="AI24:AR24"/>
    <mergeCell ref="AI25:AR25"/>
    <mergeCell ref="AI26:AR26"/>
    <mergeCell ref="A27:AH27"/>
    <mergeCell ref="A26:J26"/>
    <mergeCell ref="U33:AA33"/>
    <mergeCell ref="U34:AA34"/>
    <mergeCell ref="AI33:AR33"/>
    <mergeCell ref="AI34:AR34"/>
    <mergeCell ref="A24:J24"/>
    <mergeCell ref="K24:T24"/>
    <mergeCell ref="U24:AH24"/>
    <mergeCell ref="A23:J23"/>
    <mergeCell ref="K23:T23"/>
    <mergeCell ref="A25:J25"/>
    <mergeCell ref="K25:T25"/>
    <mergeCell ref="AI10:AR10"/>
    <mergeCell ref="A11:J11"/>
    <mergeCell ref="K11:T11"/>
    <mergeCell ref="U11:AH11"/>
    <mergeCell ref="AI11:AR11"/>
    <mergeCell ref="K10:T10"/>
    <mergeCell ref="AI12:AR12"/>
    <mergeCell ref="A22:J22"/>
    <mergeCell ref="A13:J13"/>
    <mergeCell ref="K13:T13"/>
    <mergeCell ref="U13:AH13"/>
    <mergeCell ref="AI13:AR13"/>
    <mergeCell ref="A14:J14"/>
    <mergeCell ref="K14:T14"/>
    <mergeCell ref="U14:AH14"/>
    <mergeCell ref="AI14:AR14"/>
    <mergeCell ref="A15:J15"/>
    <mergeCell ref="K15:T15"/>
    <mergeCell ref="U15:AH15"/>
    <mergeCell ref="AI15:AR15"/>
    <mergeCell ref="A16:J16"/>
    <mergeCell ref="K16:T16"/>
    <mergeCell ref="U16:AH16"/>
    <mergeCell ref="AI16:AR16"/>
    <mergeCell ref="A17:J17"/>
    <mergeCell ref="K17:T17"/>
    <mergeCell ref="U17:AH17"/>
    <mergeCell ref="AI17:AR17"/>
    <mergeCell ref="AI18:AR18"/>
    <mergeCell ref="A19:J19"/>
    <mergeCell ref="K19:T19"/>
    <mergeCell ref="U19:AH19"/>
    <mergeCell ref="AI19:AR19"/>
    <mergeCell ref="U18:AH18"/>
    <mergeCell ref="A18:J18"/>
    <mergeCell ref="A21:J21"/>
    <mergeCell ref="K21:T21"/>
    <mergeCell ref="U21:AH21"/>
    <mergeCell ref="AI21:AR21"/>
    <mergeCell ref="K26:T26"/>
    <mergeCell ref="U26:AH26"/>
    <mergeCell ref="U20:AH20"/>
    <mergeCell ref="AI20:AR20"/>
    <mergeCell ref="K22:T22"/>
    <mergeCell ref="U25:AH25"/>
  </mergeCells>
  <printOptions/>
  <pageMargins left="0.5905511811023623" right="0.3937007874015748" top="0.5905511811023623" bottom="0.3937007874015748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showGridLines="0" workbookViewId="0" topLeftCell="A1">
      <selection activeCell="A1" sqref="A1"/>
    </sheetView>
  </sheetViews>
  <sheetFormatPr defaultColWidth="9.125" defaultRowHeight="12.75" customHeight="1"/>
  <cols>
    <col min="1" max="7" width="3.125" style="61" customWidth="1"/>
    <col min="8" max="48" width="2.875" style="61" customWidth="1"/>
    <col min="49" max="16384" width="9.125" style="61" customWidth="1"/>
  </cols>
  <sheetData>
    <row r="1" spans="41:63" ht="12.75" customHeight="1">
      <c r="AO1" s="59" t="s">
        <v>204</v>
      </c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spans="41:63" ht="12.75" customHeight="1">
      <c r="AO2" s="59" t="s">
        <v>90</v>
      </c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41:63" ht="12.75" customHeight="1">
      <c r="AO3" s="59" t="s">
        <v>91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49:63" ht="12.75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ht="28.5" customHeight="1">
      <c r="A5" s="191" t="s">
        <v>205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49:63" ht="7.5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8:63" ht="15" customHeight="1">
      <c r="R7" s="62" t="s">
        <v>4</v>
      </c>
      <c r="S7" s="193"/>
      <c r="T7" s="193"/>
      <c r="U7" s="193"/>
      <c r="V7" s="193"/>
      <c r="W7" s="193"/>
      <c r="X7" s="194" t="s">
        <v>16</v>
      </c>
      <c r="Y7" s="194"/>
      <c r="Z7" s="195"/>
      <c r="AA7" s="193"/>
      <c r="AB7" s="193"/>
      <c r="AC7" s="193"/>
      <c r="AD7" s="193"/>
      <c r="AE7" s="193"/>
      <c r="AF7" s="63" t="s">
        <v>5</v>
      </c>
      <c r="AG7" s="63"/>
      <c r="AH7" s="63"/>
      <c r="AI7" s="63"/>
      <c r="AN7" s="64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9:63" ht="12.75" customHeight="1">
      <c r="S8" s="201" t="s">
        <v>29</v>
      </c>
      <c r="T8" s="201"/>
      <c r="U8" s="201"/>
      <c r="V8" s="201"/>
      <c r="W8" s="201"/>
      <c r="X8" s="69"/>
      <c r="Z8" s="190" t="s">
        <v>6</v>
      </c>
      <c r="AA8" s="190"/>
      <c r="AB8" s="190"/>
      <c r="AC8" s="190"/>
      <c r="AD8" s="190"/>
      <c r="AE8" s="190"/>
      <c r="AF8" s="190"/>
      <c r="AG8" s="70"/>
      <c r="AH8" s="70"/>
      <c r="AI8" s="70"/>
      <c r="AJ8" s="70"/>
      <c r="AL8" s="64"/>
      <c r="AM8" s="64"/>
      <c r="AN8" s="64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5:63" ht="12.75" customHeight="1">
      <c r="O9" s="65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7"/>
      <c r="AL9" s="64"/>
      <c r="AM9" s="64"/>
      <c r="AN9" s="64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51.75" customHeight="1">
      <c r="A10" s="182" t="s">
        <v>206</v>
      </c>
      <c r="B10" s="182"/>
      <c r="C10" s="182"/>
      <c r="D10" s="182"/>
      <c r="E10" s="182"/>
      <c r="F10" s="182"/>
      <c r="G10" s="182"/>
      <c r="H10" s="182" t="s">
        <v>207</v>
      </c>
      <c r="I10" s="182"/>
      <c r="J10" s="182"/>
      <c r="K10" s="182"/>
      <c r="L10" s="182"/>
      <c r="M10" s="182"/>
      <c r="N10" s="182"/>
      <c r="O10" s="182" t="s">
        <v>208</v>
      </c>
      <c r="P10" s="182"/>
      <c r="Q10" s="182"/>
      <c r="R10" s="182"/>
      <c r="S10" s="182"/>
      <c r="T10" s="182"/>
      <c r="U10" s="182"/>
      <c r="V10" s="182"/>
      <c r="W10" s="182" t="s">
        <v>209</v>
      </c>
      <c r="X10" s="182"/>
      <c r="Y10" s="182"/>
      <c r="Z10" s="182"/>
      <c r="AA10" s="182"/>
      <c r="AB10" s="182"/>
      <c r="AC10" s="182"/>
      <c r="AD10" s="182"/>
      <c r="AE10" s="182"/>
      <c r="AF10" s="182"/>
      <c r="AG10" s="182" t="s">
        <v>210</v>
      </c>
      <c r="AH10" s="182"/>
      <c r="AI10" s="182"/>
      <c r="AJ10" s="182"/>
      <c r="AK10" s="182"/>
      <c r="AL10" s="182"/>
      <c r="AM10" s="182"/>
      <c r="AN10" s="182"/>
      <c r="AO10" s="182"/>
      <c r="AP10" s="182"/>
      <c r="AQ10" s="182" t="s">
        <v>39</v>
      </c>
      <c r="AR10" s="182"/>
      <c r="AS10" s="182"/>
      <c r="AT10" s="182"/>
      <c r="AU10" s="182"/>
      <c r="AV10" s="182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ht="37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 t="s">
        <v>149</v>
      </c>
      <c r="X11" s="182"/>
      <c r="Y11" s="182"/>
      <c r="Z11" s="182"/>
      <c r="AA11" s="182"/>
      <c r="AB11" s="182" t="s">
        <v>148</v>
      </c>
      <c r="AC11" s="182"/>
      <c r="AD11" s="182"/>
      <c r="AE11" s="182"/>
      <c r="AF11" s="182"/>
      <c r="AG11" s="182" t="s">
        <v>211</v>
      </c>
      <c r="AH11" s="182"/>
      <c r="AI11" s="182"/>
      <c r="AJ11" s="182"/>
      <c r="AK11" s="182"/>
      <c r="AL11" s="182" t="s">
        <v>212</v>
      </c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5" customHeight="1">
      <c r="A12" s="92" t="s">
        <v>213</v>
      </c>
      <c r="B12" s="92"/>
      <c r="C12" s="92"/>
      <c r="D12" s="92"/>
      <c r="E12" s="92"/>
      <c r="F12" s="92"/>
      <c r="G12" s="92"/>
      <c r="H12" s="92" t="s">
        <v>214</v>
      </c>
      <c r="I12" s="92"/>
      <c r="J12" s="92"/>
      <c r="K12" s="92"/>
      <c r="L12" s="92"/>
      <c r="M12" s="92"/>
      <c r="N12" s="92"/>
      <c r="O12" s="200">
        <v>3</v>
      </c>
      <c r="P12" s="200"/>
      <c r="Q12" s="200"/>
      <c r="R12" s="200"/>
      <c r="S12" s="200"/>
      <c r="T12" s="200"/>
      <c r="U12" s="200"/>
      <c r="V12" s="200"/>
      <c r="W12" s="200">
        <v>4</v>
      </c>
      <c r="X12" s="200"/>
      <c r="Y12" s="200"/>
      <c r="Z12" s="200"/>
      <c r="AA12" s="200"/>
      <c r="AB12" s="200">
        <v>5</v>
      </c>
      <c r="AC12" s="200"/>
      <c r="AD12" s="200"/>
      <c r="AE12" s="200"/>
      <c r="AF12" s="200"/>
      <c r="AG12" s="200">
        <v>6</v>
      </c>
      <c r="AH12" s="200"/>
      <c r="AI12" s="200"/>
      <c r="AJ12" s="200"/>
      <c r="AK12" s="200"/>
      <c r="AL12" s="200">
        <v>7</v>
      </c>
      <c r="AM12" s="200"/>
      <c r="AN12" s="200"/>
      <c r="AO12" s="200"/>
      <c r="AP12" s="200"/>
      <c r="AQ12" s="200">
        <v>8</v>
      </c>
      <c r="AR12" s="200"/>
      <c r="AS12" s="200"/>
      <c r="AT12" s="200"/>
      <c r="AU12" s="200"/>
      <c r="AV12" s="20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ht="15" customHeight="1">
      <c r="A13" s="199"/>
      <c r="B13" s="199"/>
      <c r="C13" s="199"/>
      <c r="D13" s="199"/>
      <c r="E13" s="199"/>
      <c r="F13" s="199"/>
      <c r="G13" s="199"/>
      <c r="H13" s="92"/>
      <c r="I13" s="92"/>
      <c r="J13" s="92"/>
      <c r="K13" s="92"/>
      <c r="L13" s="92"/>
      <c r="M13" s="92"/>
      <c r="N13" s="9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8"/>
      <c r="AR13" s="198"/>
      <c r="AS13" s="198"/>
      <c r="AT13" s="198"/>
      <c r="AU13" s="198"/>
      <c r="AV13" s="198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ht="15" customHeight="1">
      <c r="A14" s="199"/>
      <c r="B14" s="199"/>
      <c r="C14" s="199"/>
      <c r="D14" s="199"/>
      <c r="E14" s="199"/>
      <c r="F14" s="199"/>
      <c r="G14" s="199"/>
      <c r="H14" s="92"/>
      <c r="I14" s="92"/>
      <c r="J14" s="92"/>
      <c r="K14" s="92"/>
      <c r="L14" s="92"/>
      <c r="M14" s="92"/>
      <c r="N14" s="92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8"/>
      <c r="AR14" s="198"/>
      <c r="AS14" s="198"/>
      <c r="AT14" s="198"/>
      <c r="AU14" s="198"/>
      <c r="AV14" s="198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ht="15" customHeight="1">
      <c r="A15" s="199"/>
      <c r="B15" s="199"/>
      <c r="C15" s="199"/>
      <c r="D15" s="199"/>
      <c r="E15" s="199"/>
      <c r="F15" s="199"/>
      <c r="G15" s="199"/>
      <c r="H15" s="92"/>
      <c r="I15" s="92"/>
      <c r="J15" s="92"/>
      <c r="K15" s="92"/>
      <c r="L15" s="92"/>
      <c r="M15" s="92"/>
      <c r="N15" s="92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8"/>
      <c r="AR15" s="198"/>
      <c r="AS15" s="198"/>
      <c r="AT15" s="198"/>
      <c r="AU15" s="198"/>
      <c r="AV15" s="198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15" customHeight="1">
      <c r="A16" s="199"/>
      <c r="B16" s="199"/>
      <c r="C16" s="199"/>
      <c r="D16" s="199"/>
      <c r="E16" s="199"/>
      <c r="F16" s="199"/>
      <c r="G16" s="199"/>
      <c r="H16" s="92"/>
      <c r="I16" s="92"/>
      <c r="J16" s="92"/>
      <c r="K16" s="92"/>
      <c r="L16" s="92"/>
      <c r="M16" s="92"/>
      <c r="N16" s="92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8"/>
      <c r="AR16" s="198"/>
      <c r="AS16" s="198"/>
      <c r="AT16" s="198"/>
      <c r="AU16" s="198"/>
      <c r="AV16" s="198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ht="15" customHeight="1">
      <c r="A17" s="199"/>
      <c r="B17" s="199"/>
      <c r="C17" s="199"/>
      <c r="D17" s="199"/>
      <c r="E17" s="199"/>
      <c r="F17" s="199"/>
      <c r="G17" s="199"/>
      <c r="H17" s="92"/>
      <c r="I17" s="92"/>
      <c r="J17" s="92"/>
      <c r="K17" s="92"/>
      <c r="L17" s="92"/>
      <c r="M17" s="92"/>
      <c r="N17" s="92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8"/>
      <c r="AR17" s="198"/>
      <c r="AS17" s="198"/>
      <c r="AT17" s="198"/>
      <c r="AU17" s="198"/>
      <c r="AV17" s="198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ht="15" customHeight="1">
      <c r="A18" s="199"/>
      <c r="B18" s="199"/>
      <c r="C18" s="199"/>
      <c r="D18" s="199"/>
      <c r="E18" s="199"/>
      <c r="F18" s="199"/>
      <c r="G18" s="199"/>
      <c r="H18" s="92"/>
      <c r="I18" s="92"/>
      <c r="J18" s="92"/>
      <c r="K18" s="92"/>
      <c r="L18" s="92"/>
      <c r="M18" s="92"/>
      <c r="N18" s="92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8"/>
      <c r="AR18" s="198"/>
      <c r="AS18" s="198"/>
      <c r="AT18" s="198"/>
      <c r="AU18" s="198"/>
      <c r="AV18" s="198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ht="15" customHeight="1">
      <c r="A19" s="199"/>
      <c r="B19" s="199"/>
      <c r="C19" s="199"/>
      <c r="D19" s="199"/>
      <c r="E19" s="199"/>
      <c r="F19" s="199"/>
      <c r="G19" s="199"/>
      <c r="H19" s="92"/>
      <c r="I19" s="92"/>
      <c r="J19" s="92"/>
      <c r="K19" s="92"/>
      <c r="L19" s="92"/>
      <c r="M19" s="92"/>
      <c r="N19" s="92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8"/>
      <c r="AR19" s="198"/>
      <c r="AS19" s="198"/>
      <c r="AT19" s="198"/>
      <c r="AU19" s="198"/>
      <c r="AV19" s="198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ht="15" customHeight="1">
      <c r="A20" s="199"/>
      <c r="B20" s="199"/>
      <c r="C20" s="199"/>
      <c r="D20" s="199"/>
      <c r="E20" s="199"/>
      <c r="F20" s="199"/>
      <c r="G20" s="199"/>
      <c r="H20" s="92"/>
      <c r="I20" s="92"/>
      <c r="J20" s="92"/>
      <c r="K20" s="92"/>
      <c r="L20" s="92"/>
      <c r="M20" s="92"/>
      <c r="N20" s="92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8"/>
      <c r="AR20" s="198"/>
      <c r="AS20" s="198"/>
      <c r="AT20" s="198"/>
      <c r="AU20" s="198"/>
      <c r="AV20" s="198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ht="15" customHeight="1">
      <c r="A21" s="199"/>
      <c r="B21" s="199"/>
      <c r="C21" s="199"/>
      <c r="D21" s="199"/>
      <c r="E21" s="199"/>
      <c r="F21" s="199"/>
      <c r="G21" s="199"/>
      <c r="H21" s="92"/>
      <c r="I21" s="92"/>
      <c r="J21" s="92"/>
      <c r="K21" s="92"/>
      <c r="L21" s="92"/>
      <c r="M21" s="92"/>
      <c r="N21" s="92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8"/>
      <c r="AR21" s="198"/>
      <c r="AS21" s="198"/>
      <c r="AT21" s="198"/>
      <c r="AU21" s="198"/>
      <c r="AV21" s="198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15" customHeight="1">
      <c r="A22" s="199"/>
      <c r="B22" s="199"/>
      <c r="C22" s="199"/>
      <c r="D22" s="199"/>
      <c r="E22" s="199"/>
      <c r="F22" s="199"/>
      <c r="G22" s="199"/>
      <c r="H22" s="92"/>
      <c r="I22" s="92"/>
      <c r="J22" s="92"/>
      <c r="K22" s="92"/>
      <c r="L22" s="92"/>
      <c r="M22" s="92"/>
      <c r="N22" s="92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8"/>
      <c r="AR22" s="198"/>
      <c r="AS22" s="198"/>
      <c r="AT22" s="198"/>
      <c r="AU22" s="198"/>
      <c r="AV22" s="198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ht="15" customHeight="1">
      <c r="A23" s="186" t="s">
        <v>150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8"/>
      <c r="AQ23" s="196">
        <f>SUM(AQ13:AV22)</f>
        <v>0</v>
      </c>
      <c r="AR23" s="197"/>
      <c r="AS23" s="197"/>
      <c r="AT23" s="197"/>
      <c r="AU23" s="197"/>
      <c r="AV23" s="197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49:63" ht="12.75" customHeight="1"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49:63" ht="12.75" customHeight="1"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49:63" ht="12.75" customHeight="1"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ht="12.75" customHeight="1">
      <c r="A27" s="68" t="s">
        <v>11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ht="12.75" customHeight="1">
      <c r="A28" s="68" t="s">
        <v>12</v>
      </c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ht="12.75" customHeight="1">
      <c r="A29" s="68" t="s">
        <v>155</v>
      </c>
      <c r="W29" s="183"/>
      <c r="X29" s="183"/>
      <c r="Y29" s="183"/>
      <c r="Z29" s="183"/>
      <c r="AA29" s="183"/>
      <c r="AB29" s="183"/>
      <c r="AC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23:63" ht="12.75" customHeight="1">
      <c r="W30" s="184" t="s">
        <v>13</v>
      </c>
      <c r="X30" s="184"/>
      <c r="Y30" s="184"/>
      <c r="Z30" s="184"/>
      <c r="AA30" s="184"/>
      <c r="AB30" s="184"/>
      <c r="AC30" s="184"/>
      <c r="AM30" s="184" t="s">
        <v>14</v>
      </c>
      <c r="AN30" s="184"/>
      <c r="AO30" s="184"/>
      <c r="AP30" s="184"/>
      <c r="AQ30" s="184"/>
      <c r="AR30" s="184"/>
      <c r="AS30" s="184"/>
      <c r="AT30" s="184"/>
      <c r="AU30" s="184"/>
      <c r="AV30" s="184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:6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1:63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:63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3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:63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:63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1:63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3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1:63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1:6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1:63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1:63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:63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1:63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:63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:63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:63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:63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:6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1:63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1:63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1:63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:63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1:63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:63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:63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1:63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1: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:63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</sheetData>
  <sheetProtection sheet="1" objects="1" formatCells="0" formatColumns="0" formatRows="0" insertColumns="0" insertRows="0" insertHyperlinks="0" deleteColumns="0" deleteRows="0" sort="0" autoFilter="0"/>
  <mergeCells count="110">
    <mergeCell ref="A5:AV5"/>
    <mergeCell ref="S7:W7"/>
    <mergeCell ref="AA7:AE7"/>
    <mergeCell ref="X7:Z7"/>
    <mergeCell ref="W29:AC29"/>
    <mergeCell ref="W30:AC30"/>
    <mergeCell ref="AM29:AV29"/>
    <mergeCell ref="AM30:AV30"/>
    <mergeCell ref="AG15:AK15"/>
    <mergeCell ref="A13:G13"/>
    <mergeCell ref="H13:N13"/>
    <mergeCell ref="O13:V13"/>
    <mergeCell ref="W13:AA13"/>
    <mergeCell ref="AB13:AF13"/>
    <mergeCell ref="AG13:AK13"/>
    <mergeCell ref="A15:G15"/>
    <mergeCell ref="H15:N15"/>
    <mergeCell ref="O15:V15"/>
    <mergeCell ref="W15:AA15"/>
    <mergeCell ref="A19:G19"/>
    <mergeCell ref="H19:N19"/>
    <mergeCell ref="O19:V19"/>
    <mergeCell ref="A17:G17"/>
    <mergeCell ref="H17:N17"/>
    <mergeCell ref="O17:V17"/>
    <mergeCell ref="A21:G21"/>
    <mergeCell ref="AG21:AK21"/>
    <mergeCell ref="AL21:AP21"/>
    <mergeCell ref="AQ21:AV21"/>
    <mergeCell ref="Z8:AF8"/>
    <mergeCell ref="S8:W8"/>
    <mergeCell ref="H21:N21"/>
    <mergeCell ref="O21:V21"/>
    <mergeCell ref="W21:AA21"/>
    <mergeCell ref="AB21:AF21"/>
    <mergeCell ref="W17:AA17"/>
    <mergeCell ref="AB17:AF17"/>
    <mergeCell ref="AB15:AF15"/>
    <mergeCell ref="AB12:AF12"/>
    <mergeCell ref="AQ10:AV11"/>
    <mergeCell ref="O10:V11"/>
    <mergeCell ref="H10:N11"/>
    <mergeCell ref="A10:G11"/>
    <mergeCell ref="W11:AA11"/>
    <mergeCell ref="AB11:AF11"/>
    <mergeCell ref="W10:AF10"/>
    <mergeCell ref="AG10:AP10"/>
    <mergeCell ref="AG11:AK11"/>
    <mergeCell ref="AL11:AP11"/>
    <mergeCell ref="A12:G12"/>
    <mergeCell ref="H12:N12"/>
    <mergeCell ref="O12:V12"/>
    <mergeCell ref="W12:AA12"/>
    <mergeCell ref="AG12:AK12"/>
    <mergeCell ref="AL12:AP12"/>
    <mergeCell ref="AQ12:AV12"/>
    <mergeCell ref="AL13:AP13"/>
    <mergeCell ref="AQ13:AV13"/>
    <mergeCell ref="A14:G14"/>
    <mergeCell ref="H14:N14"/>
    <mergeCell ref="O14:V14"/>
    <mergeCell ref="W14:AA14"/>
    <mergeCell ref="AB14:AF14"/>
    <mergeCell ref="AG14:AK14"/>
    <mergeCell ref="AL14:AP14"/>
    <mergeCell ref="AQ14:AV14"/>
    <mergeCell ref="AL15:AP15"/>
    <mergeCell ref="AQ15:AV15"/>
    <mergeCell ref="A16:G16"/>
    <mergeCell ref="H16:N16"/>
    <mergeCell ref="O16:V16"/>
    <mergeCell ref="W16:AA16"/>
    <mergeCell ref="AB16:AF16"/>
    <mergeCell ref="AG16:AK16"/>
    <mergeCell ref="AL16:AP16"/>
    <mergeCell ref="AQ16:AV16"/>
    <mergeCell ref="AQ17:AV17"/>
    <mergeCell ref="A18:G18"/>
    <mergeCell ref="H18:N18"/>
    <mergeCell ref="O18:V18"/>
    <mergeCell ref="W18:AA18"/>
    <mergeCell ref="AB18:AF18"/>
    <mergeCell ref="AG18:AK18"/>
    <mergeCell ref="AL18:AP18"/>
    <mergeCell ref="AQ18:AV18"/>
    <mergeCell ref="AG17:AK17"/>
    <mergeCell ref="AB19:AF19"/>
    <mergeCell ref="AG19:AK19"/>
    <mergeCell ref="AL19:AP19"/>
    <mergeCell ref="AL17:AP17"/>
    <mergeCell ref="AQ19:AV19"/>
    <mergeCell ref="A20:G20"/>
    <mergeCell ref="H20:N20"/>
    <mergeCell ref="O20:V20"/>
    <mergeCell ref="W20:AA20"/>
    <mergeCell ref="AB20:AF20"/>
    <mergeCell ref="AG20:AK20"/>
    <mergeCell ref="AL20:AP20"/>
    <mergeCell ref="AQ20:AV20"/>
    <mergeCell ref="W19:AA19"/>
    <mergeCell ref="AQ23:AV23"/>
    <mergeCell ref="A23:AP23"/>
    <mergeCell ref="AB22:AF22"/>
    <mergeCell ref="AG22:AK22"/>
    <mergeCell ref="AL22:AP22"/>
    <mergeCell ref="AQ22:AV22"/>
    <mergeCell ref="A22:G22"/>
    <mergeCell ref="H22:N22"/>
    <mergeCell ref="O22:V22"/>
    <mergeCell ref="W22:AA22"/>
  </mergeCells>
  <printOptions/>
  <pageMargins left="0.5905511811023623" right="0.3937007874015748" top="0.5905511811023623" bottom="0.3937007874015748" header="0.31496062992125984" footer="0.31496062992125984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" sqref="K1"/>
    </sheetView>
  </sheetViews>
  <sheetFormatPr defaultColWidth="9.00390625" defaultRowHeight="12.75"/>
  <sheetData>
    <row r="63" ht="16.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6"/>
  <legacyDrawing r:id="rId5"/>
  <oleObjects>
    <oleObject progId="Word.Document.8" shapeId="1490252" r:id="rId1"/>
    <oleObject progId="Word.Document.8" shapeId="1491065" r:id="rId2"/>
    <oleObject progId="Word.Document.8" shapeId="1492016" r:id="rId3"/>
    <oleObject progId="Word.Document.8" shapeId="149264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 topLeftCell="A1">
      <selection activeCell="C1" sqref="C1"/>
    </sheetView>
  </sheetViews>
  <sheetFormatPr defaultColWidth="9.00390625" defaultRowHeight="12.75"/>
  <cols>
    <col min="1" max="1" width="9.125" style="1" customWidth="1"/>
    <col min="2" max="2" width="82.25390625" style="1" customWidth="1"/>
    <col min="3" max="16384" width="9.125" style="1" customWidth="1"/>
  </cols>
  <sheetData>
    <row r="1" ht="12.75">
      <c r="B1" s="6" t="s">
        <v>195</v>
      </c>
    </row>
    <row r="2" ht="12.75">
      <c r="B2" s="6" t="s">
        <v>196</v>
      </c>
    </row>
    <row r="3" ht="12.75">
      <c r="B3" s="6" t="s">
        <v>197</v>
      </c>
    </row>
    <row r="4" ht="12.75">
      <c r="B4" s="6" t="s">
        <v>198</v>
      </c>
    </row>
    <row r="5" ht="12.75">
      <c r="B5" s="6"/>
    </row>
    <row r="6" spans="1:2" ht="15.75">
      <c r="A6" s="202" t="s">
        <v>159</v>
      </c>
      <c r="B6" s="202"/>
    </row>
    <row r="7" spans="1:2" ht="15.75">
      <c r="A7" s="202" t="s">
        <v>160</v>
      </c>
      <c r="B7" s="202"/>
    </row>
    <row r="8" ht="12.75">
      <c r="A8" s="5"/>
    </row>
    <row r="9" spans="1:2" ht="27" customHeight="1">
      <c r="A9" s="7" t="s">
        <v>161</v>
      </c>
      <c r="B9" s="7" t="s">
        <v>162</v>
      </c>
    </row>
    <row r="10" spans="1:2" ht="25.5">
      <c r="A10" s="7" t="s">
        <v>163</v>
      </c>
      <c r="B10" s="75" t="s">
        <v>164</v>
      </c>
    </row>
    <row r="11" spans="1:2" ht="12.75">
      <c r="A11" s="7" t="s">
        <v>165</v>
      </c>
      <c r="B11" s="75" t="s">
        <v>166</v>
      </c>
    </row>
    <row r="12" spans="1:2" ht="12.75">
      <c r="A12" s="7" t="s">
        <v>167</v>
      </c>
      <c r="B12" s="75" t="s">
        <v>168</v>
      </c>
    </row>
    <row r="13" spans="1:2" ht="12.75">
      <c r="A13" s="7" t="s">
        <v>169</v>
      </c>
      <c r="B13" s="75" t="s">
        <v>170</v>
      </c>
    </row>
    <row r="14" spans="1:2" ht="12.75">
      <c r="A14" s="7" t="s">
        <v>171</v>
      </c>
      <c r="B14" s="75" t="s">
        <v>172</v>
      </c>
    </row>
    <row r="15" spans="1:2" ht="12.75">
      <c r="A15" s="7" t="s">
        <v>173</v>
      </c>
      <c r="B15" s="75" t="s">
        <v>174</v>
      </c>
    </row>
    <row r="16" spans="1:2" ht="12.75">
      <c r="A16" s="7" t="s">
        <v>175</v>
      </c>
      <c r="B16" s="75" t="s">
        <v>176</v>
      </c>
    </row>
    <row r="17" spans="1:2" ht="12.75">
      <c r="A17" s="7" t="s">
        <v>177</v>
      </c>
      <c r="B17" s="75" t="s">
        <v>178</v>
      </c>
    </row>
    <row r="18" spans="1:2" ht="12.75">
      <c r="A18" s="7" t="s">
        <v>179</v>
      </c>
      <c r="B18" s="75" t="s">
        <v>180</v>
      </c>
    </row>
    <row r="19" spans="1:2" ht="25.5">
      <c r="A19" s="7" t="s">
        <v>181</v>
      </c>
      <c r="B19" s="75" t="s">
        <v>182</v>
      </c>
    </row>
    <row r="20" spans="1:2" ht="12.75">
      <c r="A20" s="7" t="s">
        <v>183</v>
      </c>
      <c r="B20" s="75" t="s">
        <v>184</v>
      </c>
    </row>
    <row r="21" spans="1:2" ht="12.75">
      <c r="A21" s="7" t="s">
        <v>185</v>
      </c>
      <c r="B21" s="75" t="s">
        <v>186</v>
      </c>
    </row>
    <row r="22" spans="1:2" ht="12.75">
      <c r="A22" s="7" t="s">
        <v>187</v>
      </c>
      <c r="B22" s="75" t="s">
        <v>188</v>
      </c>
    </row>
    <row r="23" spans="1:2" ht="13.5" customHeight="1">
      <c r="A23" s="7" t="s">
        <v>189</v>
      </c>
      <c r="B23" s="75" t="s">
        <v>190</v>
      </c>
    </row>
    <row r="24" spans="1:2" ht="12.75">
      <c r="A24" s="7" t="s">
        <v>191</v>
      </c>
      <c r="B24" s="75" t="s">
        <v>192</v>
      </c>
    </row>
    <row r="25" spans="1:2" ht="12.75">
      <c r="A25" s="7" t="s">
        <v>193</v>
      </c>
      <c r="B25" s="75" t="s">
        <v>194</v>
      </c>
    </row>
    <row r="26" spans="1:2" ht="12.75">
      <c r="A26" s="7" t="s">
        <v>215</v>
      </c>
      <c r="B26" s="75" t="s">
        <v>216</v>
      </c>
    </row>
    <row r="27" spans="1:2" ht="12.75">
      <c r="A27" s="7" t="s">
        <v>227</v>
      </c>
      <c r="B27" s="75" t="s">
        <v>228</v>
      </c>
    </row>
  </sheetData>
  <mergeCells count="2">
    <mergeCell ref="A6:B6"/>
    <mergeCell ref="A7:B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Редакция ЮСИАС</cp:lastModifiedBy>
  <cp:lastPrinted>2016-02-19T10:25:46Z</cp:lastPrinted>
  <dcterms:created xsi:type="dcterms:W3CDTF">2009-08-18T10:38:33Z</dcterms:created>
  <dcterms:modified xsi:type="dcterms:W3CDTF">2016-03-18T12:14:10Z</dcterms:modified>
  <cp:category/>
  <cp:version/>
  <cp:contentType/>
  <cp:contentStatus/>
</cp:coreProperties>
</file>