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50" windowHeight="12390" tabRatio="829" activeTab="0"/>
  </bookViews>
  <sheets>
    <sheet name="Экологический налог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Ставки налога" sheetId="6" r:id="rId6"/>
    <sheet name="Коэффициенты" sheetId="7" r:id="rId7"/>
    <sheet name="Указания" sheetId="8" r:id="rId8"/>
  </sheets>
  <definedNames>
    <definedName name="Захоронение">'Ставки налога'!#REF!</definedName>
    <definedName name="Класс">'Ставки налога'!$A$48:$A$52</definedName>
    <definedName name="_xlnm.Print_Area" localSheetId="6">'Коэффициенты'!$A$1:$I$47</definedName>
    <definedName name="_xlnm.Print_Area" localSheetId="1">'Приложение 1'!$A$1:$M$41</definedName>
    <definedName name="_xlnm.Print_Area" localSheetId="2">'Приложение 2'!$A$1:$Q$35</definedName>
    <definedName name="_xlnm.Print_Area" localSheetId="3">'Приложение 3'!$A$1:$Q$35</definedName>
    <definedName name="_xlnm.Print_Area" localSheetId="4">'Приложение 4'!$A$1:$BE$34</definedName>
    <definedName name="_xlnm.Print_Area" localSheetId="5">'Ставки налога'!$A$1:$B$26</definedName>
    <definedName name="_xlnm.Print_Area" localSheetId="7">'Указания'!$A$1:$J$152</definedName>
    <definedName name="_xlnm.Print_Area" localSheetId="0">'Экологический налог'!$A$2:$AM$106</definedName>
    <definedName name="Хранение">'Ставки налога'!$A$34:$A$42</definedName>
  </definedNames>
  <calcPr fullCalcOnLoad="1"/>
</workbook>
</file>

<file path=xl/comments1.xml><?xml version="1.0" encoding="utf-8"?>
<comments xmlns="http://schemas.openxmlformats.org/spreadsheetml/2006/main">
  <authors>
    <author>Редакция ЮСИАС</author>
  </authors>
  <commentList>
    <comment ref="X42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При использовании усредненного коэффициента к ставке налога, внесите его в свободные ячейки справа на сером фоне, а затем выберите из выпадающего списка к данной ячейке.</t>
        </r>
      </text>
    </comment>
    <comment ref="M69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При использовании усредненного коэффициента к ставке налога, внесите его в свободные ячейки справа на сером фоне, а затем выберите из выпадающего списка к данной ячейке.</t>
        </r>
      </text>
    </comment>
    <comment ref="AJ89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В случае, если с налоговой декларацией (расчетом) представляются приложения, в соответствующей строке (строках) налоговой декларации (расчета) проставляется знак «Х».</t>
        </r>
      </text>
    </comment>
    <comment ref="AM2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Форма с учетом изменений, внесенных постановлением Министерства по налогам и сборам Республики Беларусь от 29.12.2015 № 30, рег. № 8/30585 от 25.01.2016.</t>
        </r>
      </text>
    </comment>
  </commentList>
</comments>
</file>

<file path=xl/comments7.xml><?xml version="1.0" encoding="utf-8"?>
<comments xmlns="http://schemas.openxmlformats.org/spreadsheetml/2006/main">
  <authors>
    <author>Редакция ЮСИАС</author>
  </authors>
  <commentList>
    <comment ref="J1" authorId="0">
      <text>
        <r>
          <rPr>
            <b/>
            <sz val="8"/>
            <rFont val="Tahoma"/>
            <family val="0"/>
          </rPr>
          <t>Редакция ЮСИАС:</t>
        </r>
        <r>
          <rPr>
            <sz val="8"/>
            <rFont val="Tahoma"/>
            <family val="0"/>
          </rPr>
          <t xml:space="preserve">
Налоговый кодекс Республики Беларусь (Особенная часть)
от 29 декабря 2009 г. № 71-З.</t>
        </r>
      </text>
    </comment>
  </commentList>
</comments>
</file>

<file path=xl/sharedStrings.xml><?xml version="1.0" encoding="utf-8"?>
<sst xmlns="http://schemas.openxmlformats.org/spreadsheetml/2006/main" count="278" uniqueCount="186">
  <si>
    <t>В инспекцию Министерства по налогам и сборам Республики Беларусь (далее – инспекция МНС)</t>
  </si>
  <si>
    <t>по</t>
  </si>
  <si>
    <t>(наименование района, города, района в городе)</t>
  </si>
  <si>
    <t>Код инспекции МНС</t>
  </si>
  <si>
    <t>НАЛОГОВАЯ ДЕКЛАРАЦИЯ (РАСЧЕТ)</t>
  </si>
  <si>
    <t>за</t>
  </si>
  <si>
    <t>года</t>
  </si>
  <si>
    <t>(тыс. руб.)</t>
  </si>
  <si>
    <t>(подпись)</t>
  </si>
  <si>
    <t>Штамп или отметка инспекции МНС</t>
  </si>
  <si>
    <t>Получено</t>
  </si>
  <si>
    <t>Приложение 13</t>
  </si>
  <si>
    <t>по экологическому налогу за хранение, захоронение отходов производства</t>
  </si>
  <si>
    <t>квартал</t>
  </si>
  <si>
    <t>(четыре цифры года)</t>
  </si>
  <si>
    <t>Часть I. Расчет экологического налога за хранение отходов производства</t>
  </si>
  <si>
    <t>№
п/п</t>
  </si>
  <si>
    <t>с начала года</t>
  </si>
  <si>
    <t>в налоговом периоде</t>
  </si>
  <si>
    <t>Сумма льготируемого экологического налога</t>
  </si>
  <si>
    <t>ИТОГО</t>
  </si>
  <si>
    <t>х</t>
  </si>
  <si>
    <t>апреля</t>
  </si>
  <si>
    <t>июля</t>
  </si>
  <si>
    <t>октября</t>
  </si>
  <si>
    <t>января</t>
  </si>
  <si>
    <t>(указать сумму налога)</t>
  </si>
  <si>
    <t>Часть II. Расчет экологического налога за захоронение отходов производства</t>
  </si>
  <si>
    <t>Количество организаций и индивидуальных предпринимателей, разместивших отходы на объекте захоронения</t>
  </si>
  <si>
    <t xml:space="preserve">(подпись) </t>
  </si>
  <si>
    <t>(число)</t>
  </si>
  <si>
    <t>Должностное лицо инспекции МНС</t>
  </si>
  <si>
    <t>Сумма экологического налога, подлежащая уплате в бюджет</t>
  </si>
  <si>
    <t>Сумма экологического налога, не поступившая в бюджет в связи с использованием льготы</t>
  </si>
  <si>
    <t>Руководитель организации
(индивидуальный предприниматель)
или уполномоченное им лицо</t>
  </si>
  <si>
    <t>всего</t>
  </si>
  <si>
    <t>в том числе</t>
  </si>
  <si>
    <t>по сроку 22 января года, следующего за налоговым периодом</t>
  </si>
  <si>
    <t>УНП собственника отходов производства</t>
  </si>
  <si>
    <t>Наименование собственника отходов производства</t>
  </si>
  <si>
    <t>Приложение 1
к форме налоговой декларации (расчета) по экологическому налогу за хранение, захоронение отходов производства</t>
  </si>
  <si>
    <t>Приложение 2
к форме налоговой декларации (расчета) по экологическому налогу за хранение, захоронение отходов производства</t>
  </si>
  <si>
    <t>по сроку 
22 апреля</t>
  </si>
  <si>
    <t>по сроку 
22 июля</t>
  </si>
  <si>
    <t>по сроку 
22 октября</t>
  </si>
  <si>
    <t>Приложение 3
к форме налоговой декларации (расчета) по экологическому налогу за хранение, захоронение отходов производства</t>
  </si>
  <si>
    <t>Наименование налогового органа по месту расположения объекта налогообложения</t>
  </si>
  <si>
    <t>к постановлению Министерства 
по налогам и сборам 
Республики Беларусь</t>
  </si>
  <si>
    <t>(инициалы, фамилия)</t>
  </si>
  <si>
    <t xml:space="preserve">Признак </t>
  </si>
  <si>
    <t>Пометить Х</t>
  </si>
  <si>
    <t>ежеквартально</t>
  </si>
  <si>
    <t>один раз в год</t>
  </si>
  <si>
    <t>Признак представления налоговой декларации (расчета)</t>
  </si>
  <si>
    <t>(номер месяца)</t>
  </si>
  <si>
    <r>
      <t>В соответствии с частью первой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</si>
  <si>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r>
      <t>В соответствии с частью второй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</si>
  <si>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r>
      <t>В соответствии с частью четвертой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</si>
  <si>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r>
      <t>В соответствии с частью пятой пункта 2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статьи 63 Налогового кодекса Республики Беларусь</t>
    </r>
  </si>
  <si>
    <t>Внесение изменений и (или) дополнений в налоговую декларацию (расчет):</t>
  </si>
  <si>
    <t>в соответствии с пунктом 5 статьи 70 Налогового кодекса Республики Беларусь</t>
  </si>
  <si>
    <t>в связи с обнаружением неполноты сведений или ошибок</t>
  </si>
  <si>
    <t>В том числе к доплате (уменьшению):</t>
  </si>
  <si>
    <t>по акту проверки</t>
  </si>
  <si>
    <t>февраля</t>
  </si>
  <si>
    <t>Неопасные</t>
  </si>
  <si>
    <t>Отходы III класса опасности</t>
  </si>
  <si>
    <t>Отходы IV класса опасности</t>
  </si>
  <si>
    <t>24.12.2014 № 42</t>
  </si>
  <si>
    <t>Форма</t>
  </si>
  <si>
    <t>Выбор способа уплаты налога</t>
  </si>
  <si>
    <t>(место нахождения (место жительства) плательщика)</t>
  </si>
  <si>
    <t>(фамилия, собственное имя, отчество (если 
таковое имеется) ответственного лица, телефон)</t>
  </si>
  <si>
    <r>
      <t>УНП</t>
    </r>
    <r>
      <rPr>
        <vertAlign val="superscript"/>
        <sz val="10"/>
        <rFont val="Times New Roman"/>
        <family val="1"/>
      </rPr>
      <t>1</t>
    </r>
  </si>
  <si>
    <t>(наименование (фамилия, собственное имя, 
отчество (если таковое имеется) плательщика)</t>
  </si>
  <si>
    <t>дата представления в регистрирующий орган
заявления о ликвидации (прекращении деятельности),
дата ликвидации обособленного подразделения</t>
  </si>
  <si>
    <t>дата прекращения иностранной организацией
деятельности на территории Республики Беларусь
через постоянное представительство</t>
  </si>
  <si>
    <t>Тип налоговой декларации (расчета):</t>
  </si>
  <si>
    <t>квартальная</t>
  </si>
  <si>
    <t>годовая</t>
  </si>
  <si>
    <t>годовая по фактическим объемам</t>
  </si>
  <si>
    <r>
      <t>(номер месяца)</t>
    </r>
    <r>
      <rPr>
        <i/>
        <vertAlign val="superscript"/>
        <sz val="9"/>
        <rFont val="Times New Roman"/>
        <family val="1"/>
      </rPr>
      <t>2</t>
    </r>
  </si>
  <si>
    <t>Класс опасности либо наименование отходов производства</t>
  </si>
  <si>
    <t>Установленный годовой объем хранения отходов производства, тонн</t>
  </si>
  <si>
    <t>Фактически направлено на хранение отходов, тонн</t>
  </si>
  <si>
    <t>Ставка экологического налога за хранение отходов производства за 1 тонну</t>
  </si>
  <si>
    <t>Коэффициенты к ставке экологического налога за хранение отходов производства</t>
  </si>
  <si>
    <t>Исчисленная сумма экологического налога за хранение отходов производства 
(графа 3 х графа 6 х графа 7), или (графа 4 х графа 6 х графа 7), или (графа 5 х графа 6 х графа 7)</t>
  </si>
  <si>
    <t xml:space="preserve">По сроку уплаты </t>
  </si>
  <si>
    <t>20__ года</t>
  </si>
  <si>
    <r>
      <t xml:space="preserve">20__ года
</t>
    </r>
    <r>
      <rPr>
        <i/>
        <sz val="9"/>
        <rFont val="Times New Roman"/>
        <family val="1"/>
      </rPr>
      <t>(год, следующий за налоговым периодом)</t>
    </r>
  </si>
  <si>
    <t>Вид отходов производства</t>
  </si>
  <si>
    <t>Фактически принято на захоронение отходов производства в налоговом периоде, тонн</t>
  </si>
  <si>
    <t>Сумма экологического налога, подлежащая перечислению в бюджет</t>
  </si>
  <si>
    <t>в том числе неуплачен-ная сумма</t>
  </si>
  <si>
    <t>Коэффициент к ставке экологическо-го налога за захоронение отходов производства</t>
  </si>
  <si>
    <t>Ставка экологическо-го налога за захоронение отходов производства за 1 тонну</t>
  </si>
  <si>
    <t xml:space="preserve">К налоговой декларации (расчету) прилагаются: </t>
  </si>
  <si>
    <t>сведения о размере и составе использованных льгот согласно приложению 1 к настоящей форме</t>
  </si>
  <si>
    <t>сведения о суммах экологического налога за хранение отходов производства, подлежащего зачислению в республиканский бюджет по месту нахождения объектов налогообложения, согласно приложению 2 к настоящей форме</t>
  </si>
  <si>
    <t>сведения о суммах экологического налога за захоронение отходов производства, подлежащего зачислению в республиканский бюджет по месту нахождения объектов налогообложения, согласно приложению 3 к настоящей форме</t>
  </si>
  <si>
    <t>сообщение о задолженности собственников отходов производства по экологическому налогу за захоронение отходов производства согласно приложению 4 к настоящей форме</t>
  </si>
  <si>
    <r>
      <t>1</t>
    </r>
    <r>
      <rPr>
        <sz val="8"/>
        <rFont val="Times New Roman"/>
        <family val="1"/>
      </rPr>
      <t xml:space="preserve"> Учетный номер плательщика.
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Указывается последний месяц налогового периода.</t>
    </r>
  </si>
  <si>
    <t>Сумма экологического налога к уплате за вычетом льготируемых сумм
(графа 8 – графа 9)</t>
  </si>
  <si>
    <t>Сведения
о размере и составе использованных льгот</t>
  </si>
  <si>
    <t>Содержание льготы с указанием абзаца, подпункта, пункта, статьи, вида, даты и номера правового акта, которым она установлена</t>
  </si>
  <si>
    <r>
      <t>Код льготы</t>
    </r>
    <r>
      <rPr>
        <vertAlign val="superscript"/>
        <sz val="9"/>
        <rFont val="Times New Roman"/>
        <family val="1"/>
      </rPr>
      <t>1</t>
    </r>
  </si>
  <si>
    <r>
      <t>Сумма освоенных капитальных вложе-ний (за исключе-
нием капитальных вложений, финансируемых из бюджета)</t>
    </r>
    <r>
      <rPr>
        <vertAlign val="superscript"/>
        <sz val="9"/>
        <rFont val="Times New Roman"/>
        <family val="1"/>
      </rPr>
      <t>2</t>
    </r>
  </si>
  <si>
    <t>По части I налоговой декларации (расчета)</t>
  </si>
  <si>
    <t>По части II налоговой декларации (расчета)</t>
  </si>
  <si>
    <r>
      <t xml:space="preserve">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Заполняется инспекцией МНС.
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Указывается сумма освоенных капитальных вложений при использовании плательщиком льгот, предусмотренных законодательными актами.</t>
    </r>
  </si>
  <si>
    <t>Сведения
о суммах экологического налога за хранение отходов производства, подлежащего зачислению в республиканский бюджет по месту нахождения объектов налогообложения</t>
  </si>
  <si>
    <t>Сумма налога, подлежащая уплате</t>
  </si>
  <si>
    <t>по сроку
22 января года, следующего за налоговым периодом</t>
  </si>
  <si>
    <t>по сроку
22 февраля года, следующего за истекшим годом</t>
  </si>
  <si>
    <t>Сведения
о суммах экологического налога за захоронение отходов производства, подлежащего зачислению в республиканский бюджет по месту нахождения объектов налогообложения</t>
  </si>
  <si>
    <t>Приложение 4</t>
  </si>
  <si>
    <t>к форме налоговой декларации</t>
  </si>
  <si>
    <t>(расчета) по экологическому</t>
  </si>
  <si>
    <t>налогу за хранение, захоронение</t>
  </si>
  <si>
    <t>отходов производства</t>
  </si>
  <si>
    <t>за  </t>
  </si>
  <si>
    <t>Признак</t>
  </si>
  <si>
    <t>Внесение изменений и (или) дополнений в сообщение о задолженности</t>
  </si>
  <si>
    <t>(тыс. руб.)</t>
  </si>
  <si>
    <t>Сведения о задолженности, допущенной в отчетном квартале</t>
  </si>
  <si>
    <t>Перечислено экологического налога за отчетный квартал плательщиком, взыскано налоговым органом (не более графа 8)</t>
  </si>
  <si>
    <t>Задолженность (графа 8 – графа 9)</t>
  </si>
  <si>
    <t>реквизиты акта сверки</t>
  </si>
  <si>
    <t>сумма экологического налога, предъявленная в двойном размере</t>
  </si>
  <si>
    <t>дата</t>
  </si>
  <si>
    <t>номер</t>
  </si>
  <si>
    <t>Руководитель организации</t>
  </si>
  <si>
    <t>(индивидуальный предприниматель)</t>
  </si>
  <si>
    <t>или уполномоченное им лицо</t>
  </si>
  <si>
    <t>№ п/п</t>
  </si>
  <si>
    <t>не уплачено в бюджет экологического налога</t>
  </si>
  <si>
    <t>общая сумма неперечисленного экологического налога
(графа 6 + графа 7)</t>
  </si>
  <si>
    <t>Сообщение
о задолженности собственников отходов производства по экологическому налогу за захоронение отходов производства</t>
  </si>
  <si>
    <r>
      <t>(номер месяца)</t>
    </r>
    <r>
      <rPr>
        <i/>
        <vertAlign val="superscript"/>
        <sz val="9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</si>
  <si>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 Указывается последний месяц налогового периода.</t>
    </r>
  </si>
  <si>
    <t>Приложение 8</t>
  </si>
  <si>
    <t>к Налоговому кодексу</t>
  </si>
  <si>
    <t>Республики Беларусь</t>
  </si>
  <si>
    <t>Ставки экологического налога за захоронение, хранение отходов производства</t>
  </si>
  <si>
    <t>(рублей)</t>
  </si>
  <si>
    <t>Ставка налога</t>
  </si>
  <si>
    <t>1. За захоронение 1 тонны:</t>
  </si>
  <si>
    <t>1.1. неопасных отходов производства</t>
  </si>
  <si>
    <t>1.2. опасных отходов производства:</t>
  </si>
  <si>
    <t>третьего класса опасности</t>
  </si>
  <si>
    <t>четвертого класса опасности</t>
  </si>
  <si>
    <t>2. За хранение 1 тонны:</t>
  </si>
  <si>
    <t>2.1. неопасных отходов производства</t>
  </si>
  <si>
    <t>2.2. опасных отходов производства:</t>
  </si>
  <si>
    <t>первого класса опасности</t>
  </si>
  <si>
    <t>второго класса опасности</t>
  </si>
  <si>
    <t>из них:</t>
  </si>
  <si>
    <t>лигнина</t>
  </si>
  <si>
    <t>осадка из отстойников (сырой осадок с коагулянтом (флокулянтом), осадок после промывки фильтров), осадков сооружений биологической очистки хозяйственно-фекальных сточных вод</t>
  </si>
  <si>
    <t>твердых галитовых отходов, шламов галитовых глинистосолевых, фосфогипса</t>
  </si>
  <si>
    <t>ила активного очистных сооружений</t>
  </si>
  <si>
    <t>иных отходов</t>
  </si>
  <si>
    <t>За захоронение 1 тонны:</t>
  </si>
  <si>
    <t>За хранение 1 тонны:</t>
  </si>
  <si>
    <t>Лигнина</t>
  </si>
  <si>
    <t>Твердые галитовые отходы, шламы галитовых глинистосолевых, фосфогипса</t>
  </si>
  <si>
    <t>Ил активный очистных сооружений</t>
  </si>
  <si>
    <t>Иные отходы</t>
  </si>
  <si>
    <t>Х</t>
  </si>
  <si>
    <t>Неопасные отходы производства</t>
  </si>
  <si>
    <t>Опасные отходы производства I класс опасности</t>
  </si>
  <si>
    <t>Опасные отходы производства II класс опасности</t>
  </si>
  <si>
    <t>Опасные отходы производства III класс опасности</t>
  </si>
  <si>
    <t>Осадок из отстойников (сырой осадок с коагулянтом (флокулянтом), осадок после промывки фильтров), осадков сооружений биологической очистки хозяйственно-фекальных сточных вод</t>
  </si>
  <si>
    <t>При необходимости в пустые ячейки можно ввести дополнительные коэффициенты</t>
  </si>
  <si>
    <t>Для того чтобы порядок расчета в заполняемом документе не нарушился, необходимо исходные данные вводить в ячейки, свободные от формул. Ячейки с формулами отмечены синим цветом.</t>
  </si>
  <si>
    <t>Исчисленная сумма эко-логического налога
(гр. 3 х гр. 4 х гр. 5)</t>
  </si>
  <si>
    <t>Сумма льготи-руемого экологичес-кого налога</t>
  </si>
  <si>
    <t>Двойной размер неперечисленного в срок экологического налога</t>
  </si>
  <si>
    <t>Задолженность по экологическому налогу</t>
  </si>
  <si>
    <t>в том числе отчетного квартала</t>
  </si>
  <si>
    <t>Всего исчислено экологического налога владель-цем объекта за-хоронения с учетом льго-тируемых сумм
(гр. 6 – гр. 7)</t>
  </si>
  <si>
    <t>Неперечислен-
ная сумма экологического налога из исчисленной за налоговый период (не бо-лее суммы, ука-занной в гр. 8)</t>
  </si>
  <si>
    <t>20__ г.</t>
  </si>
  <si>
    <r>
      <t xml:space="preserve">20__ г.
</t>
    </r>
    <r>
      <rPr>
        <i/>
        <sz val="9"/>
        <rFont val="Times New Roman"/>
        <family val="1"/>
      </rPr>
      <t>(год, следующий за истекшим налоговым периодом)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</si>
</sst>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_р_._-;\-* #,##0.000_р_._-;_-* &quot;-&quot;???_р_._-;_-@_-"/>
    <numFmt numFmtId="166" formatCode="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?_р_._-;_-@_-"/>
    <numFmt numFmtId="172" formatCode="00"/>
    <numFmt numFmtId="173" formatCode="_-* #,##0_р_._-;\-* #,##0_р_._-;_-* &quot;-&quot;??_р_._-;_-@_-"/>
    <numFmt numFmtId="174" formatCode="0.000"/>
    <numFmt numFmtId="175" formatCode="0.0"/>
    <numFmt numFmtId="176" formatCode="#,##0.0_ ;\-#,##0.0\ "/>
    <numFmt numFmtId="177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2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i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22"/>
      <name val="Times New Roman"/>
      <family val="1"/>
    </font>
    <font>
      <b/>
      <sz val="12"/>
      <color indexed="22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2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41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3"/>
    </xf>
    <xf numFmtId="0" fontId="6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left" vertical="top" wrapText="1" indent="4"/>
    </xf>
    <xf numFmtId="0" fontId="32" fillId="20" borderId="0" xfId="52" applyFill="1">
      <alignment/>
      <protection/>
    </xf>
    <xf numFmtId="0" fontId="32" fillId="0" borderId="0" xfId="52">
      <alignment/>
      <protection/>
    </xf>
    <xf numFmtId="0" fontId="5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2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20" borderId="11" xfId="0" applyNumberFormat="1" applyFont="1" applyFill="1" applyBorder="1" applyAlignment="1" applyProtection="1">
      <alignment horizontal="center" vertical="center"/>
      <protection locked="0"/>
    </xf>
    <xf numFmtId="0" fontId="1" fillId="20" borderId="0" xfId="0" applyNumberFormat="1" applyFont="1" applyFill="1" applyBorder="1" applyAlignment="1" applyProtection="1">
      <alignment horizontal="center" vertical="center"/>
      <protection locked="0"/>
    </xf>
    <xf numFmtId="0" fontId="1" fillId="2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" fillId="2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vertical="top" wrapText="1"/>
      <protection locked="0"/>
    </xf>
    <xf numFmtId="166" fontId="6" fillId="0" borderId="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20" borderId="0" xfId="0" applyFont="1" applyFill="1" applyBorder="1" applyAlignment="1" applyProtection="1">
      <alignment/>
      <protection locked="0"/>
    </xf>
    <xf numFmtId="166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2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2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7" fillId="2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1" fillId="20" borderId="0" xfId="0" applyNumberFormat="1" applyFont="1" applyFill="1" applyBorder="1" applyAlignment="1" applyProtection="1">
      <alignment horizontal="left" vertical="center"/>
      <protection locked="0"/>
    </xf>
    <xf numFmtId="0" fontId="5" fillId="20" borderId="0" xfId="0" applyNumberFormat="1" applyFont="1" applyFill="1" applyBorder="1" applyAlignment="1" applyProtection="1">
      <alignment vertical="center" wrapText="1"/>
      <protection locked="0"/>
    </xf>
    <xf numFmtId="0" fontId="1" fillId="20" borderId="0" xfId="0" applyNumberFormat="1" applyFont="1" applyFill="1" applyBorder="1" applyAlignment="1" applyProtection="1">
      <alignment vertical="center" wrapText="1"/>
      <protection locked="0"/>
    </xf>
    <xf numFmtId="0" fontId="2" fillId="20" borderId="0" xfId="0" applyNumberFormat="1" applyFont="1" applyFill="1" applyBorder="1" applyAlignment="1" applyProtection="1">
      <alignment vertical="center"/>
      <protection locked="0"/>
    </xf>
    <xf numFmtId="0" fontId="2" fillId="20" borderId="0" xfId="0" applyNumberFormat="1" applyFont="1" applyFill="1" applyBorder="1" applyAlignment="1" applyProtection="1">
      <alignment horizontal="right" vertical="center"/>
      <protection locked="0"/>
    </xf>
    <xf numFmtId="0" fontId="1" fillId="20" borderId="0" xfId="42" applyNumberFormat="1" applyFont="1" applyFill="1" applyBorder="1" applyAlignment="1" applyProtection="1">
      <alignment vertical="center" wrapText="1"/>
      <protection locked="0"/>
    </xf>
    <xf numFmtId="0" fontId="1" fillId="2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0" borderId="0" xfId="59" applyNumberFormat="1" applyFont="1" applyFill="1" applyBorder="1" applyAlignment="1" applyProtection="1">
      <alignment horizontal="left" vertical="center"/>
      <protection locked="0"/>
    </xf>
    <xf numFmtId="0" fontId="1" fillId="20" borderId="0" xfId="0" applyNumberFormat="1" applyFont="1" applyFill="1" applyBorder="1" applyAlignment="1" applyProtection="1">
      <alignment horizontal="right" vertical="center"/>
      <protection locked="0"/>
    </xf>
    <xf numFmtId="0" fontId="2" fillId="20" borderId="0" xfId="0" applyNumberFormat="1" applyFont="1" applyFill="1" applyBorder="1" applyAlignment="1" applyProtection="1">
      <alignment horizontal="left" vertical="center"/>
      <protection locked="0"/>
    </xf>
    <xf numFmtId="0" fontId="1" fillId="20" borderId="0" xfId="42" applyNumberFormat="1" applyFont="1" applyFill="1" applyBorder="1" applyAlignment="1" applyProtection="1">
      <alignment vertical="center"/>
      <protection locked="0"/>
    </xf>
    <xf numFmtId="0" fontId="2" fillId="20" borderId="0" xfId="0" applyNumberFormat="1" applyFont="1" applyFill="1" applyBorder="1" applyAlignment="1" applyProtection="1">
      <alignment horizontal="center" vertical="center"/>
      <protection locked="0"/>
    </xf>
    <xf numFmtId="0" fontId="6" fillId="20" borderId="0" xfId="0" applyNumberFormat="1" applyFont="1" applyFill="1" applyBorder="1" applyAlignment="1" applyProtection="1">
      <alignment vertical="center"/>
      <protection locked="0"/>
    </xf>
    <xf numFmtId="0" fontId="36" fillId="20" borderId="0" xfId="0" applyNumberFormat="1" applyFont="1" applyFill="1" applyBorder="1" applyAlignment="1" applyProtection="1">
      <alignment vertical="center"/>
      <protection hidden="1"/>
    </xf>
    <xf numFmtId="0" fontId="37" fillId="20" borderId="0" xfId="0" applyFont="1" applyFill="1" applyBorder="1" applyAlignment="1" applyProtection="1">
      <alignment horizontal="center" vertical="center" wrapText="1"/>
      <protection locked="0"/>
    </xf>
    <xf numFmtId="0" fontId="5" fillId="20" borderId="0" xfId="0" applyFont="1" applyFill="1" applyBorder="1" applyAlignment="1" applyProtection="1">
      <alignment vertical="center" wrapText="1"/>
      <protection locked="0"/>
    </xf>
    <xf numFmtId="0" fontId="3" fillId="20" borderId="0" xfId="0" applyFont="1" applyFill="1" applyBorder="1" applyAlignment="1" applyProtection="1">
      <alignment vertical="center" wrapText="1"/>
      <protection locked="0"/>
    </xf>
    <xf numFmtId="0" fontId="1" fillId="20" borderId="0" xfId="0" applyFont="1" applyFill="1" applyBorder="1" applyAlignment="1" applyProtection="1">
      <alignment horizontal="left" vertical="top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1" fillId="20" borderId="0" xfId="0" applyNumberFormat="1" applyFont="1" applyFill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right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59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5" fillId="2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right" vertical="center"/>
      <protection locked="0"/>
    </xf>
    <xf numFmtId="0" fontId="1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1" fillId="2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29" fillId="0" borderId="0" xfId="0" applyNumberFormat="1" applyFont="1" applyBorder="1" applyAlignment="1" applyProtection="1">
      <alignment horizontal="left" indent="1"/>
      <protection locked="0"/>
    </xf>
    <xf numFmtId="0" fontId="36" fillId="20" borderId="0" xfId="0" applyNumberFormat="1" applyFont="1" applyFill="1" applyBorder="1" applyAlignment="1" applyProtection="1">
      <alignment horizontal="left"/>
      <protection hidden="1"/>
    </xf>
    <xf numFmtId="0" fontId="31" fillId="20" borderId="0" xfId="0" applyFont="1" applyFill="1" applyAlignment="1" applyProtection="1">
      <alignment vertical="top" wrapText="1"/>
      <protection locked="0"/>
    </xf>
    <xf numFmtId="0" fontId="1" fillId="20" borderId="0" xfId="0" applyFont="1" applyFill="1" applyAlignment="1" applyProtection="1">
      <alignment/>
      <protection locked="0"/>
    </xf>
    <xf numFmtId="0" fontId="4" fillId="20" borderId="10" xfId="0" applyFont="1" applyFill="1" applyBorder="1" applyAlignment="1" applyProtection="1">
      <alignment vertical="top"/>
      <protection hidden="1"/>
    </xf>
    <xf numFmtId="0" fontId="4" fillId="20" borderId="14" xfId="0" applyFont="1" applyFill="1" applyBorder="1" applyAlignment="1" applyProtection="1">
      <alignment vertical="top"/>
      <protection hidden="1"/>
    </xf>
    <xf numFmtId="41" fontId="1" fillId="20" borderId="0" xfId="0" applyNumberFormat="1" applyFont="1" applyFill="1" applyBorder="1" applyAlignment="1" applyProtection="1">
      <alignment horizontal="center" vertical="center" shrinkToFit="1"/>
      <protection hidden="1"/>
    </xf>
    <xf numFmtId="0" fontId="1" fillId="20" borderId="0" xfId="0" applyFont="1" applyFill="1" applyAlignment="1" applyProtection="1">
      <alignment/>
      <protection hidden="1"/>
    </xf>
    <xf numFmtId="0" fontId="1" fillId="20" borderId="0" xfId="0" applyFont="1" applyFill="1" applyAlignment="1" applyProtection="1">
      <alignment/>
      <protection hidden="1"/>
    </xf>
    <xf numFmtId="0" fontId="5" fillId="20" borderId="10" xfId="0" applyNumberFormat="1" applyFont="1" applyFill="1" applyBorder="1" applyAlignment="1">
      <alignment horizontal="left" vertical="center" wrapText="1"/>
    </xf>
    <xf numFmtId="41" fontId="1" fillId="20" borderId="10" xfId="0" applyNumberFormat="1" applyFont="1" applyFill="1" applyBorder="1" applyAlignment="1" applyProtection="1">
      <alignment horizontal="center" vertical="center" shrinkToFit="1"/>
      <protection hidden="1"/>
    </xf>
    <xf numFmtId="0" fontId="1" fillId="20" borderId="14" xfId="0" applyFont="1" applyFill="1" applyBorder="1" applyAlignment="1" applyProtection="1">
      <alignment vertical="top"/>
      <protection hidden="1"/>
    </xf>
    <xf numFmtId="0" fontId="1" fillId="20" borderId="0" xfId="0" applyFont="1" applyFill="1" applyBorder="1" applyAlignment="1" applyProtection="1">
      <alignment/>
      <protection hidden="1"/>
    </xf>
    <xf numFmtId="0" fontId="1" fillId="20" borderId="0" xfId="0" applyFont="1" applyFill="1" applyBorder="1" applyAlignment="1" applyProtection="1">
      <alignment vertical="top"/>
      <protection hidden="1"/>
    </xf>
    <xf numFmtId="41" fontId="1" fillId="20" borderId="0" xfId="0" applyNumberFormat="1" applyFont="1" applyFill="1" applyAlignment="1" applyProtection="1">
      <alignment horizontal="center" vertical="center" shrinkToFit="1"/>
      <protection hidden="1"/>
    </xf>
    <xf numFmtId="0" fontId="4" fillId="20" borderId="10" xfId="0" applyFont="1" applyFill="1" applyBorder="1" applyAlignment="1">
      <alignment vertical="top" wrapText="1"/>
    </xf>
    <xf numFmtId="0" fontId="1" fillId="20" borderId="10" xfId="0" applyFont="1" applyFill="1" applyBorder="1" applyAlignment="1" applyProtection="1">
      <alignment vertical="top"/>
      <protection hidden="1"/>
    </xf>
    <xf numFmtId="0" fontId="5" fillId="20" borderId="0" xfId="0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20" borderId="0" xfId="0" applyFont="1" applyFill="1" applyAlignment="1" applyProtection="1">
      <alignment horizontal="center" vertical="center"/>
      <protection hidden="1"/>
    </xf>
    <xf numFmtId="0" fontId="1" fillId="2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1" fontId="1" fillId="0" borderId="10" xfId="0" applyNumberFormat="1" applyFont="1" applyBorder="1" applyAlignment="1">
      <alignment horizontal="right" wrapText="1"/>
    </xf>
    <xf numFmtId="0" fontId="1" fillId="2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" fillId="0" borderId="0" xfId="0" applyFont="1" applyAlignment="1" applyProtection="1">
      <alignment/>
      <protection locked="0"/>
    </xf>
    <xf numFmtId="0" fontId="5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165" fontId="5" fillId="8" borderId="10" xfId="59" applyNumberFormat="1" applyFont="1" applyFill="1" applyBorder="1" applyAlignment="1" applyProtection="1">
      <alignment horizontal="center" vertical="center" shrinkToFit="1"/>
      <protection hidden="1"/>
    </xf>
    <xf numFmtId="165" fontId="5" fillId="0" borderId="16" xfId="59" applyNumberFormat="1" applyFont="1" applyFill="1" applyBorder="1" applyAlignment="1" applyProtection="1">
      <alignment horizontal="center" vertical="center" shrinkToFit="1"/>
      <protection locked="0"/>
    </xf>
    <xf numFmtId="165" fontId="5" fillId="0" borderId="18" xfId="59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NumberFormat="1" applyFont="1" applyFill="1" applyBorder="1" applyAlignment="1" applyProtection="1">
      <alignment horizontal="left" vertical="center" wrapText="1"/>
      <protection locked="0"/>
    </xf>
    <xf numFmtId="165" fontId="5" fillId="8" borderId="10" xfId="59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/>
      <protection locked="0"/>
    </xf>
    <xf numFmtId="165" fontId="5" fillId="0" borderId="10" xfId="59" applyNumberFormat="1" applyFont="1" applyFill="1" applyBorder="1" applyAlignment="1" applyProtection="1">
      <alignment horizontal="center" vertical="center" shrinkToFit="1"/>
      <protection locked="0"/>
    </xf>
    <xf numFmtId="165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65" fontId="5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0" xfId="0" applyNumberFormat="1" applyFont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Border="1" applyAlignment="1" applyProtection="1">
      <alignment horizontal="left" vertical="center" indent="1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 inden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5" fillId="0" borderId="17" xfId="59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wrapText="1"/>
      <protection locked="0"/>
    </xf>
    <xf numFmtId="49" fontId="1" fillId="0" borderId="13" xfId="0" applyNumberFormat="1" applyFont="1" applyFill="1" applyBorder="1" applyAlignment="1" applyProtection="1">
      <alignment horizont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0" xfId="0" applyNumberFormat="1" applyFont="1" applyBorder="1" applyAlignment="1" applyProtection="1">
      <alignment horizontal="center" vertical="center"/>
      <protection locked="0"/>
    </xf>
    <xf numFmtId="0" fontId="5" fillId="2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2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2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 applyProtection="1">
      <alignment horizontal="left" vertical="center" wrapText="1" indent="6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6" xfId="0" applyNumberFormat="1" applyFont="1" applyBorder="1" applyAlignment="1" applyProtection="1">
      <alignment horizontal="left" vertical="center" wrapText="1"/>
      <protection locked="0"/>
    </xf>
    <xf numFmtId="49" fontId="5" fillId="0" borderId="18" xfId="0" applyNumberFormat="1" applyFont="1" applyBorder="1" applyAlignment="1" applyProtection="1">
      <alignment horizontal="left" vertical="center" wrapText="1"/>
      <protection locked="0"/>
    </xf>
    <xf numFmtId="49" fontId="5" fillId="0" borderId="17" xfId="0" applyNumberFormat="1" applyFont="1" applyBorder="1" applyAlignment="1" applyProtection="1">
      <alignment horizontal="left" vertical="center" wrapTex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165" fontId="5" fillId="0" borderId="16" xfId="59" applyNumberFormat="1" applyFont="1" applyBorder="1" applyAlignment="1" applyProtection="1">
      <alignment horizontal="center" vertical="center" shrinkToFit="1"/>
      <protection locked="0"/>
    </xf>
    <xf numFmtId="165" fontId="5" fillId="0" borderId="17" xfId="59" applyNumberFormat="1" applyFont="1" applyBorder="1" applyAlignment="1" applyProtection="1">
      <alignment horizontal="center" vertical="center" shrinkToFit="1"/>
      <protection locked="0"/>
    </xf>
    <xf numFmtId="165" fontId="5" fillId="8" borderId="16" xfId="0" applyNumberFormat="1" applyFont="1" applyFill="1" applyBorder="1" applyAlignment="1" applyProtection="1">
      <alignment horizontal="center" vertical="center" shrinkToFit="1"/>
      <protection hidden="1"/>
    </xf>
    <xf numFmtId="165" fontId="5" fillId="8" borderId="17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NumberFormat="1" applyFont="1" applyAlignment="1" applyProtection="1">
      <alignment horizontal="left" vertical="center" wrapText="1"/>
      <protection locked="0"/>
    </xf>
    <xf numFmtId="0" fontId="5" fillId="0" borderId="16" xfId="0" applyNumberFormat="1" applyFont="1" applyBorder="1" applyAlignment="1" applyProtection="1">
      <alignment horizontal="left" vertical="center"/>
      <protection locked="0"/>
    </xf>
    <xf numFmtId="0" fontId="5" fillId="0" borderId="18" xfId="0" applyNumberFormat="1" applyFont="1" applyBorder="1" applyAlignment="1" applyProtection="1">
      <alignment horizontal="left" vertical="center"/>
      <protection locked="0"/>
    </xf>
    <xf numFmtId="0" fontId="5" fillId="0" borderId="17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Alignment="1" applyProtection="1">
      <alignment horizontal="left" vertical="center" wrapText="1"/>
      <protection locked="0"/>
    </xf>
    <xf numFmtId="165" fontId="5" fillId="0" borderId="10" xfId="59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Alignment="1" applyProtection="1">
      <alignment horizontal="left" vertical="center" wrapText="1" indent="4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165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6" fillId="0" borderId="19" xfId="0" applyNumberFormat="1" applyFont="1" applyBorder="1" applyAlignment="1" applyProtection="1">
      <alignment horizontal="center"/>
      <protection locked="0"/>
    </xf>
    <xf numFmtId="0" fontId="5" fillId="0" borderId="16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left" vertical="center" wrapText="1"/>
      <protection locked="0"/>
    </xf>
    <xf numFmtId="0" fontId="5" fillId="0" borderId="17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oleObject" Target="../embeddings/oleObject_6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M224"/>
  <sheetViews>
    <sheetView showGridLines="0" tabSelected="1" zoomScalePageLayoutView="0" workbookViewId="0" topLeftCell="A1">
      <selection activeCell="A2" sqref="A2"/>
    </sheetView>
  </sheetViews>
  <sheetFormatPr defaultColWidth="4.25390625" defaultRowHeight="12.75"/>
  <cols>
    <col min="1" max="1" width="4.00390625" style="16" customWidth="1"/>
    <col min="2" max="5" width="3.75390625" style="16" customWidth="1"/>
    <col min="6" max="6" width="4.00390625" style="16" customWidth="1"/>
    <col min="7" max="7" width="4.25390625" style="16" customWidth="1"/>
    <col min="8" max="11" width="2.75390625" style="16" customWidth="1"/>
    <col min="12" max="15" width="3.625" style="16" customWidth="1"/>
    <col min="16" max="18" width="2.75390625" style="16" customWidth="1"/>
    <col min="19" max="22" width="3.125" style="16" customWidth="1"/>
    <col min="23" max="25" width="4.25390625" style="16" customWidth="1"/>
    <col min="26" max="28" width="4.125" style="16" customWidth="1"/>
    <col min="29" max="32" width="4.25390625" style="16" customWidth="1"/>
    <col min="33" max="35" width="4.00390625" style="16" customWidth="1"/>
    <col min="36" max="39" width="4.25390625" style="16" customWidth="1"/>
    <col min="40" max="40" width="4.75390625" style="19" customWidth="1"/>
    <col min="41" max="41" width="13.00390625" style="19" customWidth="1"/>
    <col min="42" max="91" width="4.25390625" style="19" customWidth="1"/>
    <col min="92" max="16384" width="4.25390625" style="16" customWidth="1"/>
  </cols>
  <sheetData>
    <row r="1" spans="1:63" s="84" customFormat="1" ht="30" customHeight="1">
      <c r="A1" s="197" t="s">
        <v>176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1"/>
      <c r="BC1" s="82"/>
      <c r="BD1" s="83"/>
      <c r="BE1" s="83"/>
      <c r="BF1" s="83"/>
      <c r="BG1" s="83"/>
      <c r="BH1" s="83"/>
      <c r="BI1" s="83"/>
      <c r="BJ1" s="83"/>
      <c r="BK1" s="83"/>
    </row>
    <row r="2" spans="1:39" ht="13.5" customHeight="1">
      <c r="A2" s="15"/>
      <c r="AB2" s="17"/>
      <c r="AC2" s="17"/>
      <c r="AF2" s="18"/>
      <c r="AG2" s="18" t="s">
        <v>11</v>
      </c>
      <c r="AH2" s="18"/>
      <c r="AJ2" s="18"/>
      <c r="AK2" s="18"/>
      <c r="AL2" s="18"/>
      <c r="AM2" s="18"/>
    </row>
    <row r="3" spans="28:39" ht="37.5" customHeight="1">
      <c r="AB3" s="20"/>
      <c r="AC3" s="20"/>
      <c r="AF3" s="21"/>
      <c r="AG3" s="188" t="s">
        <v>47</v>
      </c>
      <c r="AH3" s="188"/>
      <c r="AI3" s="188"/>
      <c r="AJ3" s="188"/>
      <c r="AK3" s="188"/>
      <c r="AL3" s="188"/>
      <c r="AM3" s="188"/>
    </row>
    <row r="4" spans="28:39" ht="12.75" customHeight="1">
      <c r="AB4" s="22"/>
      <c r="AC4" s="22"/>
      <c r="AF4" s="21"/>
      <c r="AG4" s="18" t="s">
        <v>68</v>
      </c>
      <c r="AH4" s="18"/>
      <c r="AJ4" s="21"/>
      <c r="AK4" s="21"/>
      <c r="AL4" s="21"/>
      <c r="AM4" s="21"/>
    </row>
    <row r="5" spans="28:39" ht="12.75" customHeight="1">
      <c r="AB5" s="22"/>
      <c r="AC5" s="22"/>
      <c r="AF5" s="21"/>
      <c r="AG5" s="18"/>
      <c r="AH5" s="18"/>
      <c r="AJ5" s="21"/>
      <c r="AK5" s="21"/>
      <c r="AL5" s="21"/>
      <c r="AM5" s="23" t="s">
        <v>69</v>
      </c>
    </row>
    <row r="6" spans="28:39" ht="12.75" customHeight="1">
      <c r="AB6" s="22"/>
      <c r="AC6" s="22"/>
      <c r="AF6" s="21"/>
      <c r="AG6" s="18"/>
      <c r="AH6" s="18"/>
      <c r="AJ6" s="21"/>
      <c r="AK6" s="21"/>
      <c r="AL6" s="21"/>
      <c r="AM6" s="21"/>
    </row>
    <row r="7" spans="1:48" ht="12.75" customHeight="1">
      <c r="A7" s="190" t="s">
        <v>0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22"/>
      <c r="O7" s="22"/>
      <c r="P7" s="22"/>
      <c r="Q7" s="22"/>
      <c r="R7" s="22"/>
      <c r="S7" s="22"/>
      <c r="T7" s="22"/>
      <c r="U7" s="22"/>
      <c r="W7" s="25"/>
      <c r="Y7" s="26"/>
      <c r="Z7" s="147" t="s">
        <v>49</v>
      </c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 t="s">
        <v>50</v>
      </c>
      <c r="AL7" s="147"/>
      <c r="AM7" s="147"/>
      <c r="AN7" s="80" t="s">
        <v>169</v>
      </c>
      <c r="AU7" s="13"/>
      <c r="AV7" s="13"/>
    </row>
    <row r="8" spans="1:48" ht="12.75" customHeight="1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22"/>
      <c r="O8" s="22"/>
      <c r="P8" s="22"/>
      <c r="Q8" s="22"/>
      <c r="R8" s="22"/>
      <c r="S8" s="22"/>
      <c r="T8" s="22"/>
      <c r="U8" s="22"/>
      <c r="W8" s="25"/>
      <c r="Y8" s="28"/>
      <c r="Z8" s="141" t="s">
        <v>59</v>
      </c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71"/>
      <c r="AL8" s="171"/>
      <c r="AM8" s="171"/>
      <c r="AU8" s="13"/>
      <c r="AV8" s="13"/>
    </row>
    <row r="9" spans="1:48" ht="12.75" customHeight="1">
      <c r="A9" s="17" t="s">
        <v>1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22"/>
      <c r="O9" s="22"/>
      <c r="P9" s="22"/>
      <c r="Q9" s="22"/>
      <c r="R9" s="22"/>
      <c r="S9" s="22"/>
      <c r="T9" s="22"/>
      <c r="U9" s="22"/>
      <c r="W9" s="29"/>
      <c r="Y9" s="28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71"/>
      <c r="AL9" s="171"/>
      <c r="AM9" s="171"/>
      <c r="AU9" s="13"/>
      <c r="AV9" s="13"/>
    </row>
    <row r="10" spans="1:39" ht="12.75" customHeight="1">
      <c r="A10" s="17"/>
      <c r="B10" s="189" t="s">
        <v>2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30"/>
      <c r="O10" s="30"/>
      <c r="P10" s="30"/>
      <c r="Q10" s="30"/>
      <c r="R10" s="30"/>
      <c r="S10" s="30"/>
      <c r="T10" s="30"/>
      <c r="U10" s="30"/>
      <c r="W10" s="29"/>
      <c r="Y10" s="28"/>
      <c r="Z10" s="141" t="s">
        <v>60</v>
      </c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71"/>
      <c r="AL10" s="171"/>
      <c r="AM10" s="171"/>
    </row>
    <row r="11" spans="1:39" ht="12.75" customHeight="1">
      <c r="A11" s="17"/>
      <c r="B11" s="25"/>
      <c r="C11" s="25"/>
      <c r="D11" s="25"/>
      <c r="E11" s="25"/>
      <c r="F11" s="25"/>
      <c r="G11" s="25"/>
      <c r="H11" s="25"/>
      <c r="I11" s="25"/>
      <c r="J11" s="25"/>
      <c r="W11" s="29"/>
      <c r="Y11" s="28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71"/>
      <c r="AL11" s="171"/>
      <c r="AM11" s="171"/>
    </row>
    <row r="12" spans="1:39" ht="17.25" customHeight="1">
      <c r="A12" s="16" t="s">
        <v>3</v>
      </c>
      <c r="F12" s="172"/>
      <c r="G12" s="173"/>
      <c r="H12" s="173"/>
      <c r="I12" s="173"/>
      <c r="J12" s="173"/>
      <c r="K12" s="173"/>
      <c r="L12" s="173"/>
      <c r="M12" s="174"/>
      <c r="N12" s="22"/>
      <c r="O12" s="22"/>
      <c r="P12" s="22"/>
      <c r="Q12" s="22"/>
      <c r="R12" s="22"/>
      <c r="S12" s="22"/>
      <c r="T12" s="22"/>
      <c r="U12" s="22"/>
      <c r="W12" s="29"/>
      <c r="Y12" s="28"/>
      <c r="Z12" s="141" t="s">
        <v>61</v>
      </c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71"/>
      <c r="AL12" s="171"/>
      <c r="AM12" s="171"/>
    </row>
    <row r="13" spans="12:39" ht="12.75" customHeight="1">
      <c r="L13" s="25"/>
      <c r="M13" s="25"/>
      <c r="N13" s="25"/>
      <c r="O13" s="25"/>
      <c r="W13" s="31"/>
      <c r="Y13" s="28"/>
      <c r="Z13" s="141" t="s">
        <v>70</v>
      </c>
      <c r="AA13" s="141"/>
      <c r="AB13" s="141"/>
      <c r="AC13" s="141"/>
      <c r="AD13" s="141"/>
      <c r="AE13" s="141"/>
      <c r="AF13" s="141"/>
      <c r="AG13" s="141" t="s">
        <v>51</v>
      </c>
      <c r="AH13" s="141"/>
      <c r="AI13" s="141"/>
      <c r="AJ13" s="141"/>
      <c r="AK13" s="171"/>
      <c r="AL13" s="171"/>
      <c r="AM13" s="171"/>
    </row>
    <row r="14" spans="1:39" ht="17.25" customHeight="1">
      <c r="A14" s="16" t="s">
        <v>73</v>
      </c>
      <c r="F14" s="172"/>
      <c r="G14" s="173"/>
      <c r="H14" s="173"/>
      <c r="I14" s="173"/>
      <c r="J14" s="173"/>
      <c r="K14" s="173"/>
      <c r="L14" s="173"/>
      <c r="M14" s="174"/>
      <c r="N14" s="22"/>
      <c r="O14" s="22"/>
      <c r="P14" s="22"/>
      <c r="Q14" s="22"/>
      <c r="R14" s="22"/>
      <c r="S14" s="22"/>
      <c r="T14" s="22"/>
      <c r="U14" s="22"/>
      <c r="W14" s="32"/>
      <c r="Y14" s="28"/>
      <c r="Z14" s="141"/>
      <c r="AA14" s="141"/>
      <c r="AB14" s="141"/>
      <c r="AC14" s="141"/>
      <c r="AD14" s="141"/>
      <c r="AE14" s="141"/>
      <c r="AF14" s="141"/>
      <c r="AG14" s="141" t="s">
        <v>52</v>
      </c>
      <c r="AH14" s="141"/>
      <c r="AI14" s="141"/>
      <c r="AJ14" s="141"/>
      <c r="AK14" s="171"/>
      <c r="AL14" s="171"/>
      <c r="AM14" s="171"/>
    </row>
    <row r="15" spans="1:39" ht="12.75" customHeight="1">
      <c r="A15" s="165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22"/>
      <c r="O15" s="22"/>
      <c r="P15" s="22"/>
      <c r="Q15" s="22"/>
      <c r="R15" s="22"/>
      <c r="S15" s="22"/>
      <c r="T15" s="22"/>
      <c r="U15" s="22"/>
      <c r="W15" s="32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ht="15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22"/>
      <c r="O16" s="22"/>
      <c r="P16" s="22"/>
      <c r="Q16" s="22"/>
      <c r="R16" s="22"/>
      <c r="S16" s="22"/>
      <c r="T16" s="22"/>
      <c r="U16" s="22"/>
      <c r="W16" s="29"/>
      <c r="Z16" s="147" t="s">
        <v>53</v>
      </c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62" t="s">
        <v>50</v>
      </c>
      <c r="AL16" s="162"/>
      <c r="AM16" s="162"/>
    </row>
    <row r="17" spans="1:39" ht="27" customHeight="1">
      <c r="A17" s="170" t="s">
        <v>74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34"/>
      <c r="O17" s="34"/>
      <c r="P17" s="34"/>
      <c r="Q17" s="34"/>
      <c r="R17" s="34"/>
      <c r="S17" s="34"/>
      <c r="T17" s="34"/>
      <c r="U17" s="34"/>
      <c r="W17" s="29"/>
      <c r="Z17" s="149" t="s">
        <v>55</v>
      </c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8"/>
      <c r="AL17" s="148"/>
      <c r="AM17" s="148"/>
    </row>
    <row r="18" spans="1:39" ht="13.5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34"/>
      <c r="O18" s="34"/>
      <c r="P18" s="34"/>
      <c r="Q18" s="34"/>
      <c r="R18" s="34"/>
      <c r="S18" s="34"/>
      <c r="T18" s="34"/>
      <c r="U18" s="34"/>
      <c r="W18" s="35"/>
      <c r="Z18" s="150" t="s">
        <v>56</v>
      </c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48"/>
      <c r="AL18" s="148"/>
      <c r="AM18" s="148"/>
    </row>
    <row r="19" spans="1:39" ht="13.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22"/>
      <c r="O19" s="22"/>
      <c r="P19" s="22"/>
      <c r="Q19" s="22"/>
      <c r="R19" s="22"/>
      <c r="S19" s="22"/>
      <c r="T19" s="22"/>
      <c r="U19" s="22"/>
      <c r="W19" s="35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48"/>
      <c r="AL19" s="148"/>
      <c r="AM19" s="148"/>
    </row>
    <row r="20" spans="1:39" ht="13.5" customHeight="1">
      <c r="A20" s="170" t="s">
        <v>71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34"/>
      <c r="O20" s="34"/>
      <c r="P20" s="34"/>
      <c r="Q20" s="34"/>
      <c r="R20" s="34"/>
      <c r="S20" s="34"/>
      <c r="T20" s="34"/>
      <c r="U20" s="34"/>
      <c r="W20" s="29"/>
      <c r="Z20" s="149" t="s">
        <v>57</v>
      </c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8"/>
      <c r="AL20" s="148"/>
      <c r="AM20" s="148"/>
    </row>
    <row r="21" spans="1:39" ht="13.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34"/>
      <c r="O21" s="34"/>
      <c r="P21" s="34"/>
      <c r="Q21" s="34"/>
      <c r="R21" s="34"/>
      <c r="S21" s="34"/>
      <c r="T21" s="34"/>
      <c r="U21" s="34"/>
      <c r="W21" s="2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8"/>
      <c r="AL21" s="148"/>
      <c r="AM21" s="148"/>
    </row>
    <row r="22" spans="1:39" ht="13.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22"/>
      <c r="O22" s="22"/>
      <c r="P22" s="22"/>
      <c r="Q22" s="22"/>
      <c r="R22" s="22"/>
      <c r="S22" s="22"/>
      <c r="T22" s="22"/>
      <c r="U22" s="22"/>
      <c r="W22" s="29"/>
      <c r="Z22" s="149" t="s">
        <v>58</v>
      </c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8"/>
      <c r="AL22" s="148"/>
      <c r="AM22" s="148"/>
    </row>
    <row r="23" spans="1:39" ht="13.5" customHeight="1">
      <c r="A23" s="167" t="s">
        <v>72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34"/>
      <c r="O23" s="34"/>
      <c r="P23" s="34"/>
      <c r="Q23" s="34"/>
      <c r="R23" s="34"/>
      <c r="S23" s="34"/>
      <c r="T23" s="34"/>
      <c r="U23" s="34"/>
      <c r="W23" s="2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8"/>
      <c r="AL23" s="148"/>
      <c r="AM23" s="148"/>
    </row>
    <row r="24" spans="1:39" ht="12.75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AK24" s="28"/>
      <c r="AL24" s="28"/>
      <c r="AM24" s="28"/>
    </row>
    <row r="25" spans="37:39" ht="12.75" customHeight="1">
      <c r="AK25" s="28"/>
      <c r="AL25" s="28"/>
      <c r="AM25" s="28"/>
    </row>
    <row r="26" spans="1:39" ht="15" customHeight="1">
      <c r="A26" s="186" t="s">
        <v>75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F26" s="36"/>
      <c r="AG26" s="37"/>
      <c r="AH26" s="37"/>
      <c r="AI26" s="37"/>
      <c r="AJ26" s="38"/>
      <c r="AK26" s="38"/>
      <c r="AL26" s="38"/>
      <c r="AM26" s="38"/>
    </row>
    <row r="27" spans="1:39" ht="24.7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52" t="s">
        <v>30</v>
      </c>
      <c r="T27" s="152"/>
      <c r="U27" s="152"/>
      <c r="V27" s="152"/>
      <c r="W27" s="39" t="s">
        <v>54</v>
      </c>
      <c r="X27" s="39"/>
      <c r="Y27" s="39"/>
      <c r="Z27" s="153" t="s">
        <v>14</v>
      </c>
      <c r="AA27" s="153"/>
      <c r="AB27" s="153"/>
      <c r="AC27" s="153"/>
      <c r="AF27" s="40"/>
      <c r="AG27" s="37"/>
      <c r="AH27" s="37"/>
      <c r="AI27" s="37"/>
      <c r="AJ27" s="38"/>
      <c r="AK27" s="38"/>
      <c r="AL27" s="38"/>
      <c r="AM27" s="38"/>
    </row>
    <row r="28" spans="1:41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/>
      <c r="T28" s="42"/>
      <c r="U28" s="42"/>
      <c r="V28" s="26"/>
      <c r="W28" s="18"/>
      <c r="X28" s="26"/>
      <c r="Y28" s="26"/>
      <c r="Z28" s="43"/>
      <c r="AA28" s="43"/>
      <c r="AB28" s="43"/>
      <c r="AC28" s="44"/>
      <c r="AD28" s="44"/>
      <c r="AE28" s="44"/>
      <c r="AF28" s="44"/>
      <c r="AG28" s="44"/>
      <c r="AH28" s="44"/>
      <c r="AI28" s="45"/>
      <c r="AJ28" s="45"/>
      <c r="AK28" s="45"/>
      <c r="AL28" s="45"/>
      <c r="AM28" s="45"/>
      <c r="AN28" s="46"/>
      <c r="AO28" s="46"/>
    </row>
    <row r="29" spans="1:39" ht="15" customHeight="1">
      <c r="A29" s="186" t="s">
        <v>76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36"/>
      <c r="AE29" s="36"/>
      <c r="AF29" s="38"/>
      <c r="AG29" s="38"/>
      <c r="AH29" s="38"/>
      <c r="AI29" s="38"/>
      <c r="AJ29" s="38"/>
      <c r="AK29" s="38"/>
      <c r="AL29" s="38"/>
      <c r="AM29" s="38"/>
    </row>
    <row r="30" spans="1:41" ht="24.75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52" t="s">
        <v>30</v>
      </c>
      <c r="T30" s="152"/>
      <c r="U30" s="152"/>
      <c r="V30" s="152"/>
      <c r="W30" s="39" t="s">
        <v>54</v>
      </c>
      <c r="X30" s="39"/>
      <c r="Y30" s="39"/>
      <c r="Z30" s="153" t="s">
        <v>14</v>
      </c>
      <c r="AA30" s="153"/>
      <c r="AB30" s="153"/>
      <c r="AC30" s="153"/>
      <c r="AD30" s="47"/>
      <c r="AE30" s="47"/>
      <c r="AG30" s="39"/>
      <c r="AH30" s="39"/>
      <c r="AI30" s="39"/>
      <c r="AJ30" s="39"/>
      <c r="AK30" s="39"/>
      <c r="AM30" s="48"/>
      <c r="AN30" s="49"/>
      <c r="AO30" s="49"/>
    </row>
    <row r="31" ht="12.75" customHeight="1"/>
    <row r="32" spans="1:39" ht="15" customHeight="1">
      <c r="A32" s="187" t="s">
        <v>4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</row>
    <row r="33" spans="1:39" ht="15" customHeight="1">
      <c r="A33" s="187" t="s">
        <v>12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</row>
    <row r="34" spans="1:39" ht="7.5" customHeight="1">
      <c r="A34" s="17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AF34" s="17"/>
      <c r="AG34" s="17"/>
      <c r="AH34" s="17"/>
      <c r="AI34" s="17"/>
      <c r="AJ34" s="17"/>
      <c r="AK34" s="17"/>
      <c r="AL34" s="51"/>
      <c r="AM34" s="51"/>
    </row>
    <row r="35" spans="13:34" ht="16.5" customHeight="1">
      <c r="M35" s="23" t="s">
        <v>77</v>
      </c>
      <c r="N35" s="151"/>
      <c r="O35" s="151"/>
      <c r="P35" s="151"/>
      <c r="Q35" s="38" t="s">
        <v>78</v>
      </c>
      <c r="S35" s="38"/>
      <c r="T35" s="38"/>
      <c r="U35" s="154"/>
      <c r="V35" s="154"/>
      <c r="W35" s="154"/>
      <c r="X35" s="17" t="s">
        <v>79</v>
      </c>
      <c r="Z35" s="163"/>
      <c r="AA35" s="164"/>
      <c r="AB35" s="17" t="s">
        <v>80</v>
      </c>
      <c r="AG35" s="30"/>
      <c r="AH35" s="30"/>
    </row>
    <row r="36" spans="1:39" ht="7.5" customHeight="1">
      <c r="A36" s="17"/>
      <c r="B36" s="50"/>
      <c r="C36" s="50"/>
      <c r="D36" s="50"/>
      <c r="E36" s="50"/>
      <c r="F36" s="50"/>
      <c r="G36" s="50"/>
      <c r="Z36" s="51"/>
      <c r="AC36" s="51"/>
      <c r="AD36" s="51"/>
      <c r="AE36" s="17"/>
      <c r="AF36" s="17"/>
      <c r="AG36" s="17"/>
      <c r="AH36" s="17"/>
      <c r="AI36" s="17"/>
      <c r="AJ36" s="17"/>
      <c r="AK36" s="17"/>
      <c r="AL36" s="51"/>
      <c r="AM36" s="51"/>
    </row>
    <row r="37" spans="8:26" ht="16.5" customHeight="1">
      <c r="H37" s="38"/>
      <c r="I37" s="38"/>
      <c r="P37" s="25" t="s">
        <v>5</v>
      </c>
      <c r="Q37" s="151"/>
      <c r="R37" s="151"/>
      <c r="S37" s="151"/>
      <c r="T37" s="192" t="s">
        <v>13</v>
      </c>
      <c r="U37" s="193"/>
      <c r="V37" s="193"/>
      <c r="W37" s="194"/>
      <c r="X37" s="172"/>
      <c r="Y37" s="174"/>
      <c r="Z37" s="17" t="s">
        <v>6</v>
      </c>
    </row>
    <row r="38" spans="16:26" ht="13.5">
      <c r="P38" s="191" t="s">
        <v>81</v>
      </c>
      <c r="Q38" s="191"/>
      <c r="R38" s="191"/>
      <c r="S38" s="191"/>
      <c r="T38" s="191"/>
      <c r="U38" s="42"/>
      <c r="V38" s="26"/>
      <c r="W38" s="18" t="s">
        <v>14</v>
      </c>
      <c r="X38" s="26"/>
      <c r="Y38" s="26"/>
      <c r="Z38" s="26"/>
    </row>
    <row r="39" ht="12" customHeight="1"/>
    <row r="40" spans="1:39" ht="15" customHeight="1">
      <c r="A40" s="160" t="s">
        <v>15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</row>
    <row r="41" ht="12.75" customHeight="1" thickBot="1">
      <c r="AM41" s="53" t="s">
        <v>7</v>
      </c>
    </row>
    <row r="42" spans="1:91" s="55" customFormat="1" ht="37.5" customHeight="1">
      <c r="A42" s="147" t="s">
        <v>16</v>
      </c>
      <c r="B42" s="147"/>
      <c r="C42" s="147" t="s">
        <v>82</v>
      </c>
      <c r="D42" s="147"/>
      <c r="E42" s="147"/>
      <c r="F42" s="147"/>
      <c r="G42" s="147"/>
      <c r="H42" s="147"/>
      <c r="I42" s="147"/>
      <c r="J42" s="147" t="s">
        <v>83</v>
      </c>
      <c r="K42" s="147"/>
      <c r="L42" s="147"/>
      <c r="M42" s="147"/>
      <c r="N42" s="147" t="s">
        <v>84</v>
      </c>
      <c r="O42" s="147"/>
      <c r="P42" s="147"/>
      <c r="Q42" s="147"/>
      <c r="R42" s="147"/>
      <c r="S42" s="147"/>
      <c r="T42" s="162" t="s">
        <v>85</v>
      </c>
      <c r="U42" s="162"/>
      <c r="V42" s="162"/>
      <c r="W42" s="162"/>
      <c r="X42" s="162" t="s">
        <v>86</v>
      </c>
      <c r="Y42" s="162"/>
      <c r="Z42" s="162"/>
      <c r="AA42" s="162" t="s">
        <v>87</v>
      </c>
      <c r="AB42" s="162"/>
      <c r="AC42" s="162"/>
      <c r="AD42" s="162"/>
      <c r="AE42" s="162"/>
      <c r="AF42" s="162" t="s">
        <v>19</v>
      </c>
      <c r="AG42" s="162"/>
      <c r="AH42" s="162"/>
      <c r="AI42" s="162"/>
      <c r="AJ42" s="162" t="s">
        <v>103</v>
      </c>
      <c r="AK42" s="162"/>
      <c r="AL42" s="162"/>
      <c r="AM42" s="162"/>
      <c r="AN42" s="54"/>
      <c r="AO42" s="195" t="s">
        <v>175</v>
      </c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</row>
    <row r="43" spans="1:91" s="55" customFormat="1" ht="60.7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 t="s">
        <v>17</v>
      </c>
      <c r="O43" s="147"/>
      <c r="P43" s="147"/>
      <c r="Q43" s="147" t="s">
        <v>18</v>
      </c>
      <c r="R43" s="147"/>
      <c r="S43" s="147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54"/>
      <c r="AO43" s="196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</row>
    <row r="44" spans="1:91" s="55" customFormat="1" ht="14.25" customHeight="1">
      <c r="A44" s="147">
        <v>1</v>
      </c>
      <c r="B44" s="147"/>
      <c r="C44" s="147">
        <v>2</v>
      </c>
      <c r="D44" s="147"/>
      <c r="E44" s="147"/>
      <c r="F44" s="147"/>
      <c r="G44" s="147"/>
      <c r="H44" s="147"/>
      <c r="I44" s="147"/>
      <c r="J44" s="147">
        <v>3</v>
      </c>
      <c r="K44" s="147"/>
      <c r="L44" s="147"/>
      <c r="M44" s="147"/>
      <c r="N44" s="147">
        <v>4</v>
      </c>
      <c r="O44" s="147"/>
      <c r="P44" s="147"/>
      <c r="Q44" s="147">
        <v>5</v>
      </c>
      <c r="R44" s="147"/>
      <c r="S44" s="147"/>
      <c r="T44" s="147">
        <v>6</v>
      </c>
      <c r="U44" s="147"/>
      <c r="V44" s="147"/>
      <c r="W44" s="147"/>
      <c r="X44" s="147">
        <v>7</v>
      </c>
      <c r="Y44" s="147"/>
      <c r="Z44" s="147"/>
      <c r="AA44" s="147">
        <v>8</v>
      </c>
      <c r="AB44" s="147"/>
      <c r="AC44" s="147"/>
      <c r="AD44" s="147"/>
      <c r="AE44" s="147"/>
      <c r="AF44" s="147">
        <v>9</v>
      </c>
      <c r="AG44" s="147"/>
      <c r="AH44" s="147"/>
      <c r="AI44" s="147"/>
      <c r="AJ44" s="147">
        <v>10</v>
      </c>
      <c r="AK44" s="147"/>
      <c r="AL44" s="147"/>
      <c r="AM44" s="147"/>
      <c r="AN44" s="54"/>
      <c r="AO44" s="10">
        <v>0.9</v>
      </c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</row>
    <row r="45" spans="1:91" s="55" customFormat="1" ht="18.75" customHeight="1">
      <c r="A45" s="147"/>
      <c r="B45" s="147"/>
      <c r="C45" s="141"/>
      <c r="D45" s="141"/>
      <c r="E45" s="141"/>
      <c r="F45" s="141"/>
      <c r="G45" s="141"/>
      <c r="H45" s="141"/>
      <c r="I45" s="141"/>
      <c r="J45" s="147"/>
      <c r="K45" s="147"/>
      <c r="L45" s="147"/>
      <c r="M45" s="147"/>
      <c r="N45" s="134"/>
      <c r="O45" s="134"/>
      <c r="P45" s="134"/>
      <c r="Q45" s="134"/>
      <c r="R45" s="134"/>
      <c r="S45" s="134"/>
      <c r="T45" s="140">
        <f>IF(C45="",0,VLOOKUP(C45,'Ставки налога'!$A$34:$B$42,2,0)/1000)</f>
        <v>0</v>
      </c>
      <c r="U45" s="140"/>
      <c r="V45" s="140"/>
      <c r="W45" s="140"/>
      <c r="X45" s="134"/>
      <c r="Y45" s="134"/>
      <c r="Z45" s="134"/>
      <c r="AA45" s="135">
        <f>IF(X45="",IF($N$35="Х",(Q45*T45),IF($U$35="Х",(J45*T45),IF($Z$35="Х",(N45*T45),0))),IF($N$35="Х",(Q45*T45*X45),IF($U$35="Х",(J45*T45*X45),IF($Z$35="Х",(N45*T45*X45),0))))</f>
        <v>0</v>
      </c>
      <c r="AB45" s="135"/>
      <c r="AC45" s="135"/>
      <c r="AD45" s="135"/>
      <c r="AE45" s="135"/>
      <c r="AF45" s="143"/>
      <c r="AG45" s="143"/>
      <c r="AH45" s="143"/>
      <c r="AI45" s="143"/>
      <c r="AJ45" s="135">
        <f>AA45-AF45</f>
        <v>0</v>
      </c>
      <c r="AK45" s="135"/>
      <c r="AL45" s="135"/>
      <c r="AM45" s="135"/>
      <c r="AN45" s="54"/>
      <c r="AO45" s="10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</row>
    <row r="46" spans="1:91" s="55" customFormat="1" ht="18.75" customHeight="1">
      <c r="A46" s="147"/>
      <c r="B46" s="147"/>
      <c r="C46" s="141"/>
      <c r="D46" s="141"/>
      <c r="E46" s="141"/>
      <c r="F46" s="141"/>
      <c r="G46" s="141"/>
      <c r="H46" s="141"/>
      <c r="I46" s="141"/>
      <c r="J46" s="147"/>
      <c r="K46" s="147"/>
      <c r="L46" s="147"/>
      <c r="M46" s="147"/>
      <c r="N46" s="134"/>
      <c r="O46" s="134"/>
      <c r="P46" s="134"/>
      <c r="Q46" s="134"/>
      <c r="R46" s="134"/>
      <c r="S46" s="134"/>
      <c r="T46" s="140">
        <f>IF(C46="",0,VLOOKUP(C46,'Ставки налога'!$A$34:$B$42,2,0)/1000)</f>
        <v>0</v>
      </c>
      <c r="U46" s="140"/>
      <c r="V46" s="140"/>
      <c r="W46" s="140"/>
      <c r="X46" s="134"/>
      <c r="Y46" s="134"/>
      <c r="Z46" s="134"/>
      <c r="AA46" s="135">
        <f aca="true" t="shared" si="0" ref="AA46:AA54">IF(X46="",IF($N$35="Х",(Q46*T46),IF($U$35="Х",(J46*T46),IF($Z$35="Х",(N46*T46),0))),IF($N$35="Х",(Q46*T46*X46),IF($U$35="Х",(J46*T46*X46),IF($Z$35="Х",(N46*T46*X46),0))))</f>
        <v>0</v>
      </c>
      <c r="AB46" s="135"/>
      <c r="AC46" s="135"/>
      <c r="AD46" s="135"/>
      <c r="AE46" s="135"/>
      <c r="AF46" s="143"/>
      <c r="AG46" s="143"/>
      <c r="AH46" s="143"/>
      <c r="AI46" s="143"/>
      <c r="AJ46" s="135">
        <f aca="true" t="shared" si="1" ref="AJ46:AJ54">AA46-AF46</f>
        <v>0</v>
      </c>
      <c r="AK46" s="135"/>
      <c r="AL46" s="135"/>
      <c r="AM46" s="135"/>
      <c r="AN46" s="54"/>
      <c r="AO46" s="10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</row>
    <row r="47" spans="1:91" s="55" customFormat="1" ht="18.75" customHeight="1">
      <c r="A47" s="147"/>
      <c r="B47" s="147"/>
      <c r="C47" s="141"/>
      <c r="D47" s="141"/>
      <c r="E47" s="141"/>
      <c r="F47" s="141"/>
      <c r="G47" s="141"/>
      <c r="H47" s="141"/>
      <c r="I47" s="141"/>
      <c r="J47" s="147"/>
      <c r="K47" s="147"/>
      <c r="L47" s="147"/>
      <c r="M47" s="147"/>
      <c r="N47" s="134"/>
      <c r="O47" s="134"/>
      <c r="P47" s="134"/>
      <c r="Q47" s="134"/>
      <c r="R47" s="134"/>
      <c r="S47" s="134"/>
      <c r="T47" s="140">
        <f>IF(C47="",0,VLOOKUP(C47,'Ставки налога'!$A$34:$B$42,2,0)/1000)</f>
        <v>0</v>
      </c>
      <c r="U47" s="140"/>
      <c r="V47" s="140"/>
      <c r="W47" s="140"/>
      <c r="X47" s="134"/>
      <c r="Y47" s="134"/>
      <c r="Z47" s="134"/>
      <c r="AA47" s="135">
        <f t="shared" si="0"/>
        <v>0</v>
      </c>
      <c r="AB47" s="135"/>
      <c r="AC47" s="135"/>
      <c r="AD47" s="135"/>
      <c r="AE47" s="135"/>
      <c r="AF47" s="143"/>
      <c r="AG47" s="143"/>
      <c r="AH47" s="143"/>
      <c r="AI47" s="143"/>
      <c r="AJ47" s="135">
        <f t="shared" si="1"/>
        <v>0</v>
      </c>
      <c r="AK47" s="135"/>
      <c r="AL47" s="135"/>
      <c r="AM47" s="135"/>
      <c r="AN47" s="54"/>
      <c r="AO47" s="10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</row>
    <row r="48" spans="1:91" s="55" customFormat="1" ht="18.75" customHeight="1">
      <c r="A48" s="147"/>
      <c r="B48" s="147"/>
      <c r="C48" s="141"/>
      <c r="D48" s="141"/>
      <c r="E48" s="141"/>
      <c r="F48" s="141"/>
      <c r="G48" s="141"/>
      <c r="H48" s="141"/>
      <c r="I48" s="141"/>
      <c r="J48" s="147"/>
      <c r="K48" s="147"/>
      <c r="L48" s="147"/>
      <c r="M48" s="147"/>
      <c r="N48" s="134"/>
      <c r="O48" s="134"/>
      <c r="P48" s="134"/>
      <c r="Q48" s="134"/>
      <c r="R48" s="134"/>
      <c r="S48" s="134"/>
      <c r="T48" s="140">
        <f>IF(C48="",0,VLOOKUP(C48,'Ставки налога'!$A$34:$B$42,2,0)/1000)</f>
        <v>0</v>
      </c>
      <c r="U48" s="140"/>
      <c r="V48" s="140"/>
      <c r="W48" s="140"/>
      <c r="X48" s="134"/>
      <c r="Y48" s="134"/>
      <c r="Z48" s="134"/>
      <c r="AA48" s="135">
        <f t="shared" si="0"/>
        <v>0</v>
      </c>
      <c r="AB48" s="135"/>
      <c r="AC48" s="135"/>
      <c r="AD48" s="135"/>
      <c r="AE48" s="135"/>
      <c r="AF48" s="143"/>
      <c r="AG48" s="143"/>
      <c r="AH48" s="143"/>
      <c r="AI48" s="143"/>
      <c r="AJ48" s="135">
        <f t="shared" si="1"/>
        <v>0</v>
      </c>
      <c r="AK48" s="135"/>
      <c r="AL48" s="135"/>
      <c r="AM48" s="135"/>
      <c r="AN48" s="54"/>
      <c r="AO48" s="10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</row>
    <row r="49" spans="1:91" s="55" customFormat="1" ht="18.75" customHeight="1" thickBot="1">
      <c r="A49" s="147"/>
      <c r="B49" s="147"/>
      <c r="C49" s="141"/>
      <c r="D49" s="141"/>
      <c r="E49" s="141"/>
      <c r="F49" s="141"/>
      <c r="G49" s="141"/>
      <c r="H49" s="141"/>
      <c r="I49" s="141"/>
      <c r="J49" s="147"/>
      <c r="K49" s="147"/>
      <c r="L49" s="147"/>
      <c r="M49" s="147"/>
      <c r="N49" s="134"/>
      <c r="O49" s="134"/>
      <c r="P49" s="134"/>
      <c r="Q49" s="134"/>
      <c r="R49" s="134"/>
      <c r="S49" s="134"/>
      <c r="T49" s="140">
        <f>IF(C49="",0,VLOOKUP(C49,'Ставки налога'!$A$34:$B$42,2,0)/1000)</f>
        <v>0</v>
      </c>
      <c r="U49" s="140"/>
      <c r="V49" s="140"/>
      <c r="W49" s="140"/>
      <c r="X49" s="134"/>
      <c r="Y49" s="134"/>
      <c r="Z49" s="134"/>
      <c r="AA49" s="135">
        <f>IF(X49="",IF($N$35="Х",(Q49*T49),IF($U$35="Х",(J49*T49),IF($Z$35="Х",(N49*T49),0))),IF($N$35="Х",(Q49*T49*X49),IF($U$35="Х",(J49*T49*X49),IF($Z$35="Х",(N49*T49*X49),0))))</f>
        <v>0</v>
      </c>
      <c r="AB49" s="135"/>
      <c r="AC49" s="135"/>
      <c r="AD49" s="135"/>
      <c r="AE49" s="135"/>
      <c r="AF49" s="143"/>
      <c r="AG49" s="143"/>
      <c r="AH49" s="143"/>
      <c r="AI49" s="143"/>
      <c r="AJ49" s="135">
        <f t="shared" si="1"/>
        <v>0</v>
      </c>
      <c r="AK49" s="135"/>
      <c r="AL49" s="135"/>
      <c r="AM49" s="135"/>
      <c r="AN49" s="54"/>
      <c r="AO49" s="11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</row>
    <row r="50" spans="1:91" s="55" customFormat="1" ht="18.75" customHeight="1">
      <c r="A50" s="147"/>
      <c r="B50" s="147"/>
      <c r="C50" s="141"/>
      <c r="D50" s="141"/>
      <c r="E50" s="141"/>
      <c r="F50" s="141"/>
      <c r="G50" s="141"/>
      <c r="H50" s="141"/>
      <c r="I50" s="141"/>
      <c r="J50" s="147"/>
      <c r="K50" s="147"/>
      <c r="L50" s="147"/>
      <c r="M50" s="147"/>
      <c r="N50" s="134"/>
      <c r="O50" s="134"/>
      <c r="P50" s="134"/>
      <c r="Q50" s="134"/>
      <c r="R50" s="134"/>
      <c r="S50" s="134"/>
      <c r="T50" s="140">
        <f>IF(C50="",0,VLOOKUP(C50,'Ставки налога'!$A$34:$B$42,2,0)/1000)</f>
        <v>0</v>
      </c>
      <c r="U50" s="140"/>
      <c r="V50" s="140"/>
      <c r="W50" s="140"/>
      <c r="X50" s="134"/>
      <c r="Y50" s="134"/>
      <c r="Z50" s="134"/>
      <c r="AA50" s="135">
        <f>IF(X50="",IF($N$35="Х",(Q50*T50),IF($U$35="Х",(J50*T50),IF($Z$35="Х",(N50*T50),0))),IF($N$35="Х",(Q50*T50*X50),IF($U$35="Х",(J50*T50*X50),IF($Z$35="Х",(N50*T50*X50),0))))</f>
        <v>0</v>
      </c>
      <c r="AB50" s="135"/>
      <c r="AC50" s="135"/>
      <c r="AD50" s="135"/>
      <c r="AE50" s="135"/>
      <c r="AF50" s="143"/>
      <c r="AG50" s="143"/>
      <c r="AH50" s="143"/>
      <c r="AI50" s="143"/>
      <c r="AJ50" s="135">
        <f t="shared" si="1"/>
        <v>0</v>
      </c>
      <c r="AK50" s="135"/>
      <c r="AL50" s="135"/>
      <c r="AM50" s="135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</row>
    <row r="51" spans="1:91" s="55" customFormat="1" ht="18.75" customHeight="1">
      <c r="A51" s="147"/>
      <c r="B51" s="147"/>
      <c r="C51" s="141"/>
      <c r="D51" s="141"/>
      <c r="E51" s="141"/>
      <c r="F51" s="141"/>
      <c r="G51" s="141"/>
      <c r="H51" s="141"/>
      <c r="I51" s="141"/>
      <c r="J51" s="147"/>
      <c r="K51" s="147"/>
      <c r="L51" s="147"/>
      <c r="M51" s="147"/>
      <c r="N51" s="134"/>
      <c r="O51" s="134"/>
      <c r="P51" s="134"/>
      <c r="Q51" s="134"/>
      <c r="R51" s="134"/>
      <c r="S51" s="134"/>
      <c r="T51" s="140">
        <f>IF(C51="",0,VLOOKUP(C51,'Ставки налога'!$A$34:$B$42,2,0)/1000)</f>
        <v>0</v>
      </c>
      <c r="U51" s="140"/>
      <c r="V51" s="140"/>
      <c r="W51" s="140"/>
      <c r="X51" s="134"/>
      <c r="Y51" s="134"/>
      <c r="Z51" s="134"/>
      <c r="AA51" s="135">
        <f t="shared" si="0"/>
        <v>0</v>
      </c>
      <c r="AB51" s="135"/>
      <c r="AC51" s="135"/>
      <c r="AD51" s="135"/>
      <c r="AE51" s="135"/>
      <c r="AF51" s="143"/>
      <c r="AG51" s="143"/>
      <c r="AH51" s="143"/>
      <c r="AI51" s="143"/>
      <c r="AJ51" s="135">
        <f t="shared" si="1"/>
        <v>0</v>
      </c>
      <c r="AK51" s="135"/>
      <c r="AL51" s="135"/>
      <c r="AM51" s="135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</row>
    <row r="52" spans="1:91" s="55" customFormat="1" ht="18.75" customHeight="1">
      <c r="A52" s="147"/>
      <c r="B52" s="147"/>
      <c r="C52" s="141"/>
      <c r="D52" s="141"/>
      <c r="E52" s="141"/>
      <c r="F52" s="141"/>
      <c r="G52" s="141"/>
      <c r="H52" s="141"/>
      <c r="I52" s="141"/>
      <c r="J52" s="147"/>
      <c r="K52" s="147"/>
      <c r="L52" s="147"/>
      <c r="M52" s="147"/>
      <c r="N52" s="134"/>
      <c r="O52" s="134"/>
      <c r="P52" s="134"/>
      <c r="Q52" s="134"/>
      <c r="R52" s="134"/>
      <c r="S52" s="134"/>
      <c r="T52" s="140">
        <f>IF(C52="",0,VLOOKUP(C52,'Ставки налога'!$A$34:$B$42,2,0)/1000)</f>
        <v>0</v>
      </c>
      <c r="U52" s="140"/>
      <c r="V52" s="140"/>
      <c r="W52" s="140"/>
      <c r="X52" s="134"/>
      <c r="Y52" s="134"/>
      <c r="Z52" s="134"/>
      <c r="AA52" s="135">
        <f t="shared" si="0"/>
        <v>0</v>
      </c>
      <c r="AB52" s="135"/>
      <c r="AC52" s="135"/>
      <c r="AD52" s="135"/>
      <c r="AE52" s="135"/>
      <c r="AF52" s="143"/>
      <c r="AG52" s="143"/>
      <c r="AH52" s="143"/>
      <c r="AI52" s="143"/>
      <c r="AJ52" s="135">
        <f t="shared" si="1"/>
        <v>0</v>
      </c>
      <c r="AK52" s="135"/>
      <c r="AL52" s="135"/>
      <c r="AM52" s="135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</row>
    <row r="53" spans="1:91" s="55" customFormat="1" ht="18.75" customHeight="1">
      <c r="A53" s="147"/>
      <c r="B53" s="147"/>
      <c r="C53" s="141"/>
      <c r="D53" s="141"/>
      <c r="E53" s="141"/>
      <c r="F53" s="141"/>
      <c r="G53" s="141"/>
      <c r="H53" s="141"/>
      <c r="I53" s="141"/>
      <c r="J53" s="147"/>
      <c r="K53" s="147"/>
      <c r="L53" s="147"/>
      <c r="M53" s="147"/>
      <c r="N53" s="134"/>
      <c r="O53" s="134"/>
      <c r="P53" s="134"/>
      <c r="Q53" s="134"/>
      <c r="R53" s="134"/>
      <c r="S53" s="134"/>
      <c r="T53" s="140">
        <f>IF(C53="",0,VLOOKUP(C53,'Ставки налога'!$A$34:$B$42,2,0)/1000)</f>
        <v>0</v>
      </c>
      <c r="U53" s="140"/>
      <c r="V53" s="140"/>
      <c r="W53" s="140"/>
      <c r="X53" s="134"/>
      <c r="Y53" s="134"/>
      <c r="Z53" s="134"/>
      <c r="AA53" s="135">
        <f t="shared" si="0"/>
        <v>0</v>
      </c>
      <c r="AB53" s="135"/>
      <c r="AC53" s="135"/>
      <c r="AD53" s="135"/>
      <c r="AE53" s="135"/>
      <c r="AF53" s="143"/>
      <c r="AG53" s="143"/>
      <c r="AH53" s="143"/>
      <c r="AI53" s="143"/>
      <c r="AJ53" s="135">
        <f t="shared" si="1"/>
        <v>0</v>
      </c>
      <c r="AK53" s="135"/>
      <c r="AL53" s="135"/>
      <c r="AM53" s="135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</row>
    <row r="54" spans="1:91" s="55" customFormat="1" ht="18.75" customHeight="1">
      <c r="A54" s="147"/>
      <c r="B54" s="147"/>
      <c r="C54" s="141"/>
      <c r="D54" s="141"/>
      <c r="E54" s="141"/>
      <c r="F54" s="141"/>
      <c r="G54" s="141"/>
      <c r="H54" s="141"/>
      <c r="I54" s="141"/>
      <c r="J54" s="147"/>
      <c r="K54" s="147"/>
      <c r="L54" s="147"/>
      <c r="M54" s="147"/>
      <c r="N54" s="134"/>
      <c r="O54" s="134"/>
      <c r="P54" s="134"/>
      <c r="Q54" s="134"/>
      <c r="R54" s="134"/>
      <c r="S54" s="134"/>
      <c r="T54" s="140">
        <f>IF(C54="",0,VLOOKUP(C54,'Ставки налога'!$A$34:$B$42,2,0)/1000)</f>
        <v>0</v>
      </c>
      <c r="U54" s="140"/>
      <c r="V54" s="140"/>
      <c r="W54" s="140"/>
      <c r="X54" s="134"/>
      <c r="Y54" s="134"/>
      <c r="Z54" s="134"/>
      <c r="AA54" s="135">
        <f t="shared" si="0"/>
        <v>0</v>
      </c>
      <c r="AB54" s="135"/>
      <c r="AC54" s="135"/>
      <c r="AD54" s="135"/>
      <c r="AE54" s="135"/>
      <c r="AF54" s="143"/>
      <c r="AG54" s="143"/>
      <c r="AH54" s="143"/>
      <c r="AI54" s="143"/>
      <c r="AJ54" s="135">
        <f t="shared" si="1"/>
        <v>0</v>
      </c>
      <c r="AK54" s="135"/>
      <c r="AL54" s="135"/>
      <c r="AM54" s="135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</row>
    <row r="55" spans="1:91" s="55" customFormat="1" ht="15" customHeight="1">
      <c r="A55" s="141" t="s">
        <v>20</v>
      </c>
      <c r="B55" s="141"/>
      <c r="C55" s="147" t="s">
        <v>21</v>
      </c>
      <c r="D55" s="147"/>
      <c r="E55" s="147"/>
      <c r="F55" s="147"/>
      <c r="G55" s="147"/>
      <c r="H55" s="147"/>
      <c r="I55" s="147"/>
      <c r="J55" s="147" t="s">
        <v>21</v>
      </c>
      <c r="K55" s="147"/>
      <c r="L55" s="147"/>
      <c r="M55" s="147"/>
      <c r="N55" s="147"/>
      <c r="O55" s="147"/>
      <c r="P55" s="147"/>
      <c r="Q55" s="147"/>
      <c r="R55" s="147"/>
      <c r="S55" s="147"/>
      <c r="T55" s="147" t="s">
        <v>21</v>
      </c>
      <c r="U55" s="147"/>
      <c r="V55" s="147"/>
      <c r="W55" s="147"/>
      <c r="X55" s="147" t="s">
        <v>21</v>
      </c>
      <c r="Y55" s="147"/>
      <c r="Z55" s="147"/>
      <c r="AA55" s="135">
        <f>SUM(AA45:AE54)</f>
        <v>0</v>
      </c>
      <c r="AB55" s="135"/>
      <c r="AC55" s="135"/>
      <c r="AD55" s="135"/>
      <c r="AE55" s="135"/>
      <c r="AF55" s="135">
        <f>SUM(AF45:AI54)</f>
        <v>0</v>
      </c>
      <c r="AG55" s="135"/>
      <c r="AH55" s="135"/>
      <c r="AI55" s="135"/>
      <c r="AJ55" s="135">
        <f>SUM(AJ45:AM54)</f>
        <v>0</v>
      </c>
      <c r="AK55" s="135"/>
      <c r="AL55" s="135"/>
      <c r="AM55" s="135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</row>
    <row r="56" spans="1:91" s="55" customFormat="1" ht="15" customHeight="1">
      <c r="A56" s="158" t="s">
        <v>62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47" t="s">
        <v>21</v>
      </c>
      <c r="U56" s="147"/>
      <c r="V56" s="147"/>
      <c r="W56" s="147"/>
      <c r="X56" s="147" t="s">
        <v>21</v>
      </c>
      <c r="Y56" s="147"/>
      <c r="Z56" s="147"/>
      <c r="AA56" s="143" t="s">
        <v>21</v>
      </c>
      <c r="AB56" s="143"/>
      <c r="AC56" s="143"/>
      <c r="AD56" s="143"/>
      <c r="AE56" s="143"/>
      <c r="AF56" s="143" t="s">
        <v>21</v>
      </c>
      <c r="AG56" s="143"/>
      <c r="AH56" s="143"/>
      <c r="AI56" s="143"/>
      <c r="AJ56" s="144"/>
      <c r="AK56" s="144"/>
      <c r="AL56" s="144"/>
      <c r="AM56" s="14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</row>
    <row r="57" spans="1:91" s="55" customFormat="1" ht="15" customHeight="1">
      <c r="A57" s="158" t="s">
        <v>63</v>
      </c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47" t="s">
        <v>21</v>
      </c>
      <c r="U57" s="147"/>
      <c r="V57" s="147"/>
      <c r="W57" s="147"/>
      <c r="X57" s="147" t="s">
        <v>21</v>
      </c>
      <c r="Y57" s="147"/>
      <c r="Z57" s="147"/>
      <c r="AA57" s="143" t="s">
        <v>21</v>
      </c>
      <c r="AB57" s="143"/>
      <c r="AC57" s="143"/>
      <c r="AD57" s="143"/>
      <c r="AE57" s="143"/>
      <c r="AF57" s="143" t="s">
        <v>21</v>
      </c>
      <c r="AG57" s="143"/>
      <c r="AH57" s="143"/>
      <c r="AI57" s="143"/>
      <c r="AJ57" s="144"/>
      <c r="AK57" s="144"/>
      <c r="AL57" s="144"/>
      <c r="AM57" s="14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</row>
    <row r="58" spans="1:91" s="55" customFormat="1" ht="15" customHeight="1">
      <c r="A58" s="158" t="s">
        <v>60</v>
      </c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47" t="s">
        <v>21</v>
      </c>
      <c r="U58" s="147"/>
      <c r="V58" s="147"/>
      <c r="W58" s="147"/>
      <c r="X58" s="147" t="s">
        <v>21</v>
      </c>
      <c r="Y58" s="147"/>
      <c r="Z58" s="147"/>
      <c r="AA58" s="143" t="s">
        <v>21</v>
      </c>
      <c r="AB58" s="143"/>
      <c r="AC58" s="143"/>
      <c r="AD58" s="143"/>
      <c r="AE58" s="143"/>
      <c r="AF58" s="143" t="s">
        <v>21</v>
      </c>
      <c r="AG58" s="143"/>
      <c r="AH58" s="143"/>
      <c r="AI58" s="143"/>
      <c r="AJ58" s="144"/>
      <c r="AK58" s="144"/>
      <c r="AL58" s="144"/>
      <c r="AM58" s="14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</row>
    <row r="59" spans="1:39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5"/>
      <c r="AL59" s="25"/>
      <c r="AM59" s="25"/>
    </row>
    <row r="60" spans="23:39" ht="14.25" customHeight="1">
      <c r="W60" s="56" t="s">
        <v>88</v>
      </c>
      <c r="X60" s="27">
        <v>22</v>
      </c>
      <c r="Y60" s="141" t="s">
        <v>22</v>
      </c>
      <c r="Z60" s="141"/>
      <c r="AA60" s="141"/>
      <c r="AB60" s="138" t="s">
        <v>89</v>
      </c>
      <c r="AC60" s="139"/>
      <c r="AD60" s="139"/>
      <c r="AE60" s="133"/>
      <c r="AF60" s="136"/>
      <c r="AG60" s="137"/>
      <c r="AH60" s="137"/>
      <c r="AI60" s="137"/>
      <c r="AJ60" s="137"/>
      <c r="AK60" s="137"/>
      <c r="AL60" s="137"/>
      <c r="AM60" s="161"/>
    </row>
    <row r="61" spans="1:39" ht="14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18"/>
      <c r="X61" s="27">
        <v>22</v>
      </c>
      <c r="Y61" s="141" t="s">
        <v>23</v>
      </c>
      <c r="Z61" s="141"/>
      <c r="AA61" s="141"/>
      <c r="AB61" s="138" t="s">
        <v>89</v>
      </c>
      <c r="AC61" s="139"/>
      <c r="AD61" s="139"/>
      <c r="AE61" s="133"/>
      <c r="AF61" s="136"/>
      <c r="AG61" s="137"/>
      <c r="AH61" s="137"/>
      <c r="AI61" s="137"/>
      <c r="AJ61" s="137"/>
      <c r="AK61" s="137"/>
      <c r="AL61" s="137"/>
      <c r="AM61" s="161"/>
    </row>
    <row r="62" spans="1:39" ht="14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18"/>
      <c r="X62" s="27">
        <v>22</v>
      </c>
      <c r="Y62" s="141" t="s">
        <v>24</v>
      </c>
      <c r="Z62" s="141"/>
      <c r="AA62" s="141"/>
      <c r="AB62" s="138" t="s">
        <v>89</v>
      </c>
      <c r="AC62" s="139"/>
      <c r="AD62" s="139"/>
      <c r="AE62" s="133"/>
      <c r="AF62" s="136"/>
      <c r="AG62" s="137"/>
      <c r="AH62" s="137"/>
      <c r="AI62" s="137"/>
      <c r="AJ62" s="137"/>
      <c r="AK62" s="137"/>
      <c r="AL62" s="137"/>
      <c r="AM62" s="161"/>
    </row>
    <row r="63" spans="1:39" ht="39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18"/>
      <c r="X63" s="57">
        <v>22</v>
      </c>
      <c r="Y63" s="142" t="s">
        <v>25</v>
      </c>
      <c r="Z63" s="142"/>
      <c r="AA63" s="142"/>
      <c r="AB63" s="142" t="s">
        <v>90</v>
      </c>
      <c r="AC63" s="142"/>
      <c r="AD63" s="142"/>
      <c r="AE63" s="142"/>
      <c r="AF63" s="136"/>
      <c r="AG63" s="137"/>
      <c r="AH63" s="137"/>
      <c r="AI63" s="137"/>
      <c r="AJ63" s="137"/>
      <c r="AK63" s="137"/>
      <c r="AL63" s="137"/>
      <c r="AM63" s="161"/>
    </row>
    <row r="64" spans="1:39" ht="38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18"/>
      <c r="X64" s="57">
        <v>22</v>
      </c>
      <c r="Y64" s="142" t="s">
        <v>64</v>
      </c>
      <c r="Z64" s="142"/>
      <c r="AA64" s="142"/>
      <c r="AB64" s="142" t="s">
        <v>90</v>
      </c>
      <c r="AC64" s="142"/>
      <c r="AD64" s="142"/>
      <c r="AE64" s="142"/>
      <c r="AF64" s="136"/>
      <c r="AG64" s="137"/>
      <c r="AH64" s="137"/>
      <c r="AI64" s="137"/>
      <c r="AJ64" s="137"/>
      <c r="AK64" s="137"/>
      <c r="AL64" s="137"/>
      <c r="AM64" s="161"/>
    </row>
    <row r="65" spans="3:39" ht="12.75" customHeight="1"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58"/>
      <c r="X65" s="58"/>
      <c r="Y65" s="26"/>
      <c r="Z65" s="26"/>
      <c r="AA65" s="159"/>
      <c r="AB65" s="159"/>
      <c r="AC65" s="159"/>
      <c r="AD65" s="159"/>
      <c r="AE65" s="159"/>
      <c r="AF65" s="167" t="s">
        <v>26</v>
      </c>
      <c r="AG65" s="167"/>
      <c r="AH65" s="167"/>
      <c r="AI65" s="167"/>
      <c r="AJ65" s="167"/>
      <c r="AK65" s="167"/>
      <c r="AL65" s="167"/>
      <c r="AM65" s="167"/>
    </row>
    <row r="66" spans="3:39" ht="12.75" customHeight="1"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F66" s="34"/>
      <c r="AG66" s="34"/>
      <c r="AH66" s="34"/>
      <c r="AI66" s="34"/>
      <c r="AJ66" s="34"/>
      <c r="AK66" s="34"/>
      <c r="AL66" s="34"/>
      <c r="AM66" s="34"/>
    </row>
    <row r="67" spans="1:39" ht="15" customHeight="1">
      <c r="A67" s="160" t="s">
        <v>27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</row>
    <row r="68" spans="1:39" ht="15" customHeight="1" thickBot="1">
      <c r="A68" s="17"/>
      <c r="B68" s="17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53" t="s">
        <v>7</v>
      </c>
    </row>
    <row r="69" spans="1:91" s="60" customFormat="1" ht="47.25" customHeight="1">
      <c r="A69" s="147" t="s">
        <v>16</v>
      </c>
      <c r="B69" s="147" t="s">
        <v>91</v>
      </c>
      <c r="C69" s="147"/>
      <c r="D69" s="147"/>
      <c r="E69" s="147"/>
      <c r="F69" s="147" t="s">
        <v>92</v>
      </c>
      <c r="G69" s="147"/>
      <c r="H69" s="147"/>
      <c r="I69" s="147" t="s">
        <v>96</v>
      </c>
      <c r="J69" s="147"/>
      <c r="K69" s="147"/>
      <c r="L69" s="147"/>
      <c r="M69" s="147" t="s">
        <v>95</v>
      </c>
      <c r="N69" s="147"/>
      <c r="O69" s="147"/>
      <c r="P69" s="147" t="s">
        <v>177</v>
      </c>
      <c r="Q69" s="147"/>
      <c r="R69" s="147"/>
      <c r="S69" s="147"/>
      <c r="T69" s="147" t="s">
        <v>178</v>
      </c>
      <c r="U69" s="147"/>
      <c r="V69" s="147"/>
      <c r="W69" s="147" t="s">
        <v>182</v>
      </c>
      <c r="X69" s="147"/>
      <c r="Y69" s="147"/>
      <c r="Z69" s="147" t="s">
        <v>183</v>
      </c>
      <c r="AA69" s="147"/>
      <c r="AB69" s="147"/>
      <c r="AC69" s="147" t="s">
        <v>179</v>
      </c>
      <c r="AD69" s="147"/>
      <c r="AE69" s="147"/>
      <c r="AF69" s="147"/>
      <c r="AG69" s="147" t="s">
        <v>93</v>
      </c>
      <c r="AH69" s="147"/>
      <c r="AI69" s="147"/>
      <c r="AJ69" s="147" t="s">
        <v>180</v>
      </c>
      <c r="AK69" s="147"/>
      <c r="AL69" s="147"/>
      <c r="AM69" s="147"/>
      <c r="AN69" s="59"/>
      <c r="AO69" s="195" t="s">
        <v>175</v>
      </c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</row>
    <row r="70" spans="1:91" s="60" customFormat="1" ht="63" customHeight="1">
      <c r="A70" s="147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 t="s">
        <v>35</v>
      </c>
      <c r="AD70" s="147"/>
      <c r="AE70" s="147" t="s">
        <v>94</v>
      </c>
      <c r="AF70" s="147"/>
      <c r="AG70" s="147"/>
      <c r="AH70" s="147"/>
      <c r="AI70" s="147"/>
      <c r="AJ70" s="147" t="s">
        <v>35</v>
      </c>
      <c r="AK70" s="147"/>
      <c r="AL70" s="147" t="s">
        <v>181</v>
      </c>
      <c r="AM70" s="147"/>
      <c r="AN70" s="59"/>
      <c r="AO70" s="196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</row>
    <row r="71" spans="1:91" s="55" customFormat="1" ht="15" customHeight="1">
      <c r="A71" s="27">
        <v>1</v>
      </c>
      <c r="B71" s="147">
        <v>2</v>
      </c>
      <c r="C71" s="147"/>
      <c r="D71" s="147"/>
      <c r="E71" s="147"/>
      <c r="F71" s="147">
        <v>3</v>
      </c>
      <c r="G71" s="147"/>
      <c r="H71" s="147"/>
      <c r="I71" s="147">
        <v>4</v>
      </c>
      <c r="J71" s="147"/>
      <c r="K71" s="147"/>
      <c r="L71" s="147"/>
      <c r="M71" s="147">
        <v>5</v>
      </c>
      <c r="N71" s="147"/>
      <c r="O71" s="147"/>
      <c r="P71" s="147">
        <v>6</v>
      </c>
      <c r="Q71" s="147"/>
      <c r="R71" s="147"/>
      <c r="S71" s="147"/>
      <c r="T71" s="147">
        <v>7</v>
      </c>
      <c r="U71" s="147"/>
      <c r="V71" s="147"/>
      <c r="W71" s="147">
        <v>8</v>
      </c>
      <c r="X71" s="147"/>
      <c r="Y71" s="147"/>
      <c r="Z71" s="147">
        <v>9</v>
      </c>
      <c r="AA71" s="147"/>
      <c r="AB71" s="147"/>
      <c r="AC71" s="147">
        <v>10</v>
      </c>
      <c r="AD71" s="147"/>
      <c r="AE71" s="147">
        <v>11</v>
      </c>
      <c r="AF71" s="147"/>
      <c r="AG71" s="147">
        <v>12</v>
      </c>
      <c r="AH71" s="147"/>
      <c r="AI71" s="147"/>
      <c r="AJ71" s="147">
        <v>13</v>
      </c>
      <c r="AK71" s="147"/>
      <c r="AL71" s="147">
        <v>14</v>
      </c>
      <c r="AM71" s="147"/>
      <c r="AN71" s="54"/>
      <c r="AO71" s="12">
        <v>0.9</v>
      </c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</row>
    <row r="72" spans="1:91" s="55" customFormat="1" ht="15" customHeight="1">
      <c r="A72" s="27">
        <v>1</v>
      </c>
      <c r="B72" s="141" t="s">
        <v>65</v>
      </c>
      <c r="C72" s="141"/>
      <c r="D72" s="141"/>
      <c r="E72" s="141"/>
      <c r="F72" s="145"/>
      <c r="G72" s="145"/>
      <c r="H72" s="145"/>
      <c r="I72" s="146">
        <f>IF(F72=0,0,VLOOKUP(B72,'Ставки налога'!$A$29:$B$31,2,0)/1000)</f>
        <v>0</v>
      </c>
      <c r="J72" s="146"/>
      <c r="K72" s="146"/>
      <c r="L72" s="146"/>
      <c r="M72" s="145"/>
      <c r="N72" s="145"/>
      <c r="O72" s="145"/>
      <c r="P72" s="146">
        <f>IF(M72&gt;0,ROUND(F72*I72*M72,3),ROUND(F72*I72,3))</f>
        <v>0</v>
      </c>
      <c r="Q72" s="146"/>
      <c r="R72" s="146"/>
      <c r="S72" s="146"/>
      <c r="T72" s="144"/>
      <c r="U72" s="144"/>
      <c r="V72" s="144"/>
      <c r="W72" s="146">
        <f>P72-T72</f>
        <v>0</v>
      </c>
      <c r="X72" s="146"/>
      <c r="Y72" s="146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54"/>
      <c r="AO72" s="12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</row>
    <row r="73" spans="1:91" s="55" customFormat="1" ht="26.25" customHeight="1">
      <c r="A73" s="27">
        <v>2</v>
      </c>
      <c r="B73" s="141" t="s">
        <v>66</v>
      </c>
      <c r="C73" s="141"/>
      <c r="D73" s="141"/>
      <c r="E73" s="141"/>
      <c r="F73" s="145"/>
      <c r="G73" s="145"/>
      <c r="H73" s="145"/>
      <c r="I73" s="146">
        <f>IF(F73=0,0,VLOOKUP(B73,'Ставки налога'!$A$29:$B$31,2,0)/1000)</f>
        <v>0</v>
      </c>
      <c r="J73" s="146"/>
      <c r="K73" s="146"/>
      <c r="L73" s="146"/>
      <c r="M73" s="145"/>
      <c r="N73" s="145"/>
      <c r="O73" s="145"/>
      <c r="P73" s="146">
        <f>IF(M73&gt;0,ROUND(F73*I73*M73,3),ROUND(F73*I73,3))</f>
        <v>0</v>
      </c>
      <c r="Q73" s="146"/>
      <c r="R73" s="146"/>
      <c r="S73" s="146"/>
      <c r="T73" s="144"/>
      <c r="U73" s="144"/>
      <c r="V73" s="144"/>
      <c r="W73" s="146">
        <f>P73-T73</f>
        <v>0</v>
      </c>
      <c r="X73" s="146"/>
      <c r="Y73" s="146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54"/>
      <c r="AO73" s="12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</row>
    <row r="74" spans="1:91" s="55" customFormat="1" ht="26.25" customHeight="1" thickBot="1">
      <c r="A74" s="27">
        <v>3</v>
      </c>
      <c r="B74" s="141" t="s">
        <v>67</v>
      </c>
      <c r="C74" s="141"/>
      <c r="D74" s="141"/>
      <c r="E74" s="141"/>
      <c r="F74" s="145"/>
      <c r="G74" s="145"/>
      <c r="H74" s="145"/>
      <c r="I74" s="146">
        <f>IF(F74=0,0,VLOOKUP(B74,'Ставки налога'!$A$29:$B$31,2,0)/1000)</f>
        <v>0</v>
      </c>
      <c r="J74" s="146"/>
      <c r="K74" s="146"/>
      <c r="L74" s="146"/>
      <c r="M74" s="145"/>
      <c r="N74" s="145"/>
      <c r="O74" s="145"/>
      <c r="P74" s="146">
        <f>IF(M74&gt;0,ROUND(F74*I74*M74,3),ROUND(F74*I74,3))</f>
        <v>0</v>
      </c>
      <c r="Q74" s="146"/>
      <c r="R74" s="146"/>
      <c r="S74" s="146"/>
      <c r="T74" s="144"/>
      <c r="U74" s="144"/>
      <c r="V74" s="144"/>
      <c r="W74" s="146">
        <f>P74-T74</f>
        <v>0</v>
      </c>
      <c r="X74" s="146"/>
      <c r="Y74" s="146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54"/>
      <c r="AO74" s="1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</row>
    <row r="75" spans="1:91" s="55" customFormat="1" ht="15" customHeight="1">
      <c r="A75" s="27"/>
      <c r="B75" s="141" t="s">
        <v>20</v>
      </c>
      <c r="C75" s="141"/>
      <c r="D75" s="141"/>
      <c r="E75" s="141"/>
      <c r="F75" s="145" t="s">
        <v>21</v>
      </c>
      <c r="G75" s="145"/>
      <c r="H75" s="145"/>
      <c r="I75" s="145" t="s">
        <v>21</v>
      </c>
      <c r="J75" s="145"/>
      <c r="K75" s="145"/>
      <c r="L75" s="145"/>
      <c r="M75" s="145" t="s">
        <v>21</v>
      </c>
      <c r="N75" s="145"/>
      <c r="O75" s="145"/>
      <c r="P75" s="146">
        <f>SUM(P72:S74)</f>
        <v>0</v>
      </c>
      <c r="Q75" s="146"/>
      <c r="R75" s="146"/>
      <c r="S75" s="146"/>
      <c r="T75" s="146">
        <f>SUM(T72:V74)</f>
        <v>0</v>
      </c>
      <c r="U75" s="146"/>
      <c r="V75" s="146"/>
      <c r="W75" s="146">
        <f>SUM(W72:Y74)</f>
        <v>0</v>
      </c>
      <c r="X75" s="146"/>
      <c r="Y75" s="146"/>
      <c r="Z75" s="146">
        <f>SUM(Z72:AB74)</f>
        <v>0</v>
      </c>
      <c r="AA75" s="146"/>
      <c r="AB75" s="146"/>
      <c r="AC75" s="146">
        <f>SUM(AC72:AD74)</f>
        <v>0</v>
      </c>
      <c r="AD75" s="146"/>
      <c r="AE75" s="146">
        <f>SUM(AE72:AF74)</f>
        <v>0</v>
      </c>
      <c r="AF75" s="146"/>
      <c r="AG75" s="146">
        <f>SUM(AG72:AI74)</f>
        <v>0</v>
      </c>
      <c r="AH75" s="146"/>
      <c r="AI75" s="146"/>
      <c r="AJ75" s="146">
        <f>SUM(AJ72:AK74)</f>
        <v>0</v>
      </c>
      <c r="AK75" s="146"/>
      <c r="AL75" s="146">
        <f>SUM(AL72:AM74)</f>
        <v>0</v>
      </c>
      <c r="AM75" s="146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</row>
    <row r="76" spans="1:91" s="55" customFormat="1" ht="15" customHeight="1">
      <c r="A76" s="61"/>
      <c r="B76" s="141" t="s">
        <v>62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5"/>
      <c r="N76" s="145"/>
      <c r="O76" s="145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</row>
    <row r="77" spans="1:91" s="55" customFormat="1" ht="15" customHeight="1">
      <c r="A77" s="61"/>
      <c r="B77" s="141" t="s">
        <v>63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5" t="s">
        <v>21</v>
      </c>
      <c r="N77" s="145"/>
      <c r="O77" s="145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</row>
    <row r="78" spans="1:91" s="55" customFormat="1" ht="27" customHeight="1">
      <c r="A78" s="61"/>
      <c r="B78" s="141" t="s">
        <v>60</v>
      </c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5" t="s">
        <v>21</v>
      </c>
      <c r="N78" s="145"/>
      <c r="O78" s="145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</row>
    <row r="79" spans="1:39" ht="7.5" customHeight="1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25"/>
      <c r="AL79" s="25"/>
      <c r="AM79" s="25"/>
    </row>
    <row r="80" spans="23:39" ht="15" customHeight="1">
      <c r="W80" s="56" t="s">
        <v>88</v>
      </c>
      <c r="X80" s="27">
        <v>22</v>
      </c>
      <c r="Y80" s="141" t="s">
        <v>22</v>
      </c>
      <c r="Z80" s="141"/>
      <c r="AA80" s="141" t="s">
        <v>184</v>
      </c>
      <c r="AB80" s="141"/>
      <c r="AC80" s="141"/>
      <c r="AD80" s="141"/>
      <c r="AE80" s="141"/>
      <c r="AF80" s="141"/>
      <c r="AG80" s="143"/>
      <c r="AH80" s="143"/>
      <c r="AI80" s="143"/>
      <c r="AJ80" s="143"/>
      <c r="AK80" s="143"/>
      <c r="AL80" s="143"/>
      <c r="AM80" s="143"/>
    </row>
    <row r="81" spans="1:39" ht="15" customHeight="1">
      <c r="A81" s="30"/>
      <c r="B81" s="30"/>
      <c r="C81" s="30"/>
      <c r="R81" s="30"/>
      <c r="S81" s="30"/>
      <c r="T81" s="30"/>
      <c r="U81" s="30"/>
      <c r="V81" s="30"/>
      <c r="W81" s="18"/>
      <c r="X81" s="27">
        <v>22</v>
      </c>
      <c r="Y81" s="141" t="s">
        <v>23</v>
      </c>
      <c r="Z81" s="141"/>
      <c r="AA81" s="141" t="s">
        <v>184</v>
      </c>
      <c r="AB81" s="141"/>
      <c r="AC81" s="141"/>
      <c r="AD81" s="141"/>
      <c r="AE81" s="141"/>
      <c r="AF81" s="141"/>
      <c r="AG81" s="143"/>
      <c r="AH81" s="143"/>
      <c r="AI81" s="143"/>
      <c r="AJ81" s="143"/>
      <c r="AK81" s="143"/>
      <c r="AL81" s="143"/>
      <c r="AM81" s="143"/>
    </row>
    <row r="82" spans="1:39" ht="15" customHeight="1">
      <c r="A82" s="30"/>
      <c r="B82" s="30"/>
      <c r="C82" s="30"/>
      <c r="R82" s="30"/>
      <c r="S82" s="30"/>
      <c r="T82" s="30"/>
      <c r="U82" s="30"/>
      <c r="V82" s="30"/>
      <c r="W82" s="18"/>
      <c r="X82" s="27">
        <v>22</v>
      </c>
      <c r="Y82" s="141" t="s">
        <v>24</v>
      </c>
      <c r="Z82" s="141"/>
      <c r="AA82" s="141" t="s">
        <v>184</v>
      </c>
      <c r="AB82" s="141"/>
      <c r="AC82" s="141"/>
      <c r="AD82" s="141"/>
      <c r="AE82" s="141"/>
      <c r="AF82" s="141"/>
      <c r="AG82" s="143"/>
      <c r="AH82" s="143"/>
      <c r="AI82" s="143"/>
      <c r="AJ82" s="143"/>
      <c r="AK82" s="143"/>
      <c r="AL82" s="143"/>
      <c r="AM82" s="143"/>
    </row>
    <row r="83" spans="1:39" ht="37.5" customHeight="1">
      <c r="A83" s="30"/>
      <c r="B83" s="30"/>
      <c r="C83" s="30"/>
      <c r="S83" s="30"/>
      <c r="T83" s="30"/>
      <c r="U83" s="30"/>
      <c r="V83" s="30"/>
      <c r="W83" s="18"/>
      <c r="X83" s="57">
        <v>22</v>
      </c>
      <c r="Y83" s="142" t="s">
        <v>25</v>
      </c>
      <c r="Z83" s="142"/>
      <c r="AA83" s="142" t="s">
        <v>185</v>
      </c>
      <c r="AB83" s="142"/>
      <c r="AC83" s="142"/>
      <c r="AD83" s="142"/>
      <c r="AE83" s="142"/>
      <c r="AF83" s="142"/>
      <c r="AG83" s="143"/>
      <c r="AH83" s="143"/>
      <c r="AI83" s="143"/>
      <c r="AJ83" s="143"/>
      <c r="AK83" s="143"/>
      <c r="AL83" s="143"/>
      <c r="AM83" s="143"/>
    </row>
    <row r="84" spans="3:39" ht="12.75" customHeight="1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58"/>
      <c r="X84" s="58"/>
      <c r="Y84" s="26"/>
      <c r="Z84" s="26"/>
      <c r="AA84" s="159"/>
      <c r="AB84" s="159"/>
      <c r="AC84" s="159"/>
      <c r="AD84" s="159"/>
      <c r="AE84" s="159"/>
      <c r="AF84" s="167" t="s">
        <v>26</v>
      </c>
      <c r="AG84" s="167"/>
      <c r="AH84" s="167"/>
      <c r="AI84" s="167"/>
      <c r="AJ84" s="167"/>
      <c r="AK84" s="167"/>
      <c r="AL84" s="167"/>
      <c r="AM84" s="167"/>
    </row>
    <row r="85" spans="1:39" ht="12.75" customHeight="1">
      <c r="A85" s="17" t="s">
        <v>28</v>
      </c>
      <c r="B85" s="17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184"/>
      <c r="AB85" s="184"/>
      <c r="AC85" s="184"/>
      <c r="AD85" s="25"/>
      <c r="AE85" s="25"/>
      <c r="AF85" s="25"/>
      <c r="AG85" s="25"/>
      <c r="AH85" s="25"/>
      <c r="AI85" s="25"/>
      <c r="AJ85" s="25"/>
      <c r="AK85" s="25"/>
      <c r="AL85" s="25"/>
      <c r="AM85" s="25"/>
    </row>
    <row r="86" spans="1:39" ht="12.75" customHeight="1">
      <c r="A86" s="17"/>
      <c r="B86" s="17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</row>
    <row r="87" spans="1:39" ht="12.75" customHeight="1">
      <c r="A87" s="17" t="s">
        <v>97</v>
      </c>
      <c r="B87" s="17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</row>
    <row r="88" spans="1:39" ht="7.5" customHeight="1">
      <c r="A88" s="17"/>
      <c r="B88" s="17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</row>
    <row r="89" spans="1:39" ht="15" customHeight="1">
      <c r="A89" s="176" t="s">
        <v>98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51"/>
      <c r="AK89" s="151"/>
      <c r="AL89" s="151"/>
      <c r="AM89" s="151"/>
    </row>
    <row r="90" spans="1:39" ht="27" customHeight="1">
      <c r="A90" s="176" t="s">
        <v>99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51"/>
      <c r="AK90" s="151"/>
      <c r="AL90" s="151"/>
      <c r="AM90" s="151"/>
    </row>
    <row r="91" spans="1:39" ht="27" customHeight="1">
      <c r="A91" s="176" t="s">
        <v>100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51"/>
      <c r="AK91" s="151"/>
      <c r="AL91" s="151"/>
      <c r="AM91" s="151"/>
    </row>
    <row r="92" spans="1:39" ht="15" customHeight="1">
      <c r="A92" s="178" t="s">
        <v>101</v>
      </c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80"/>
      <c r="AJ92" s="151"/>
      <c r="AK92" s="151"/>
      <c r="AL92" s="151"/>
      <c r="AM92" s="151"/>
    </row>
    <row r="93" spans="1:39" ht="12.75" customHeight="1">
      <c r="A93" s="17"/>
      <c r="B93" s="17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</row>
    <row r="94" spans="1:39" ht="12.75" customHeight="1">
      <c r="A94" s="17"/>
      <c r="B94" s="17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</row>
    <row r="95" spans="1:91" s="38" customFormat="1" ht="12.75" customHeight="1">
      <c r="A95" s="182" t="s">
        <v>34</v>
      </c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62"/>
      <c r="R95" s="62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</row>
    <row r="96" spans="1:91" s="38" customFormat="1" ht="24.75" customHeight="1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R96" s="181"/>
      <c r="S96" s="181"/>
      <c r="T96" s="181"/>
      <c r="U96" s="181"/>
      <c r="V96" s="181"/>
      <c r="W96" s="181"/>
      <c r="X96" s="181"/>
      <c r="AE96" s="177"/>
      <c r="AF96" s="177"/>
      <c r="AG96" s="177"/>
      <c r="AH96" s="177"/>
      <c r="AI96" s="177"/>
      <c r="AJ96" s="177"/>
      <c r="AK96" s="177"/>
      <c r="AL96" s="177"/>
      <c r="AM96" s="177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</row>
    <row r="97" spans="12:91" s="38" customFormat="1" ht="12.75">
      <c r="L97" s="63"/>
      <c r="M97" s="63"/>
      <c r="N97" s="63"/>
      <c r="O97" s="63"/>
      <c r="P97" s="63"/>
      <c r="Q97" s="63"/>
      <c r="R97" s="157" t="s">
        <v>29</v>
      </c>
      <c r="S97" s="157"/>
      <c r="T97" s="157"/>
      <c r="U97" s="157"/>
      <c r="V97" s="157"/>
      <c r="W97" s="157"/>
      <c r="X97" s="157"/>
      <c r="Y97" s="64"/>
      <c r="Z97" s="65"/>
      <c r="AA97" s="65"/>
      <c r="AB97" s="65"/>
      <c r="AC97" s="65"/>
      <c r="AD97" s="65"/>
      <c r="AE97" s="157" t="s">
        <v>48</v>
      </c>
      <c r="AF97" s="157"/>
      <c r="AG97" s="157"/>
      <c r="AH97" s="157"/>
      <c r="AI97" s="157"/>
      <c r="AJ97" s="157"/>
      <c r="AK97" s="157"/>
      <c r="AL97" s="157"/>
      <c r="AM97" s="157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</row>
    <row r="98" spans="1:91" s="38" customFormat="1" ht="12.75" customHeight="1">
      <c r="A98" s="175" t="s">
        <v>31</v>
      </c>
      <c r="B98" s="175"/>
      <c r="C98" s="175"/>
      <c r="D98" s="175"/>
      <c r="E98" s="175"/>
      <c r="F98" s="175"/>
      <c r="G98" s="175"/>
      <c r="H98" s="175"/>
      <c r="I98" s="175"/>
      <c r="J98" s="175"/>
      <c r="K98" s="175"/>
      <c r="R98" s="169"/>
      <c r="S98" s="169"/>
      <c r="T98" s="169"/>
      <c r="U98" s="169"/>
      <c r="V98" s="169"/>
      <c r="W98" s="169"/>
      <c r="X98" s="169"/>
      <c r="Y98" s="64"/>
      <c r="Z98" s="64"/>
      <c r="AA98" s="64"/>
      <c r="AB98" s="64"/>
      <c r="AC98" s="64"/>
      <c r="AD98" s="64"/>
      <c r="AE98" s="183"/>
      <c r="AF98" s="183"/>
      <c r="AG98" s="183"/>
      <c r="AH98" s="183"/>
      <c r="AI98" s="183"/>
      <c r="AJ98" s="183"/>
      <c r="AK98" s="183"/>
      <c r="AL98" s="183"/>
      <c r="AM98" s="183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</row>
    <row r="99" spans="12:91" s="38" customFormat="1" ht="12.75">
      <c r="L99" s="63"/>
      <c r="M99" s="63"/>
      <c r="N99" s="63"/>
      <c r="O99" s="63"/>
      <c r="P99" s="63"/>
      <c r="Q99" s="63"/>
      <c r="R99" s="157" t="s">
        <v>29</v>
      </c>
      <c r="S99" s="157"/>
      <c r="T99" s="157"/>
      <c r="U99" s="157"/>
      <c r="V99" s="157"/>
      <c r="W99" s="157"/>
      <c r="X99" s="157"/>
      <c r="Y99" s="64"/>
      <c r="Z99" s="65"/>
      <c r="AA99" s="65"/>
      <c r="AB99" s="65"/>
      <c r="AC99" s="65"/>
      <c r="AD99" s="65"/>
      <c r="AE99" s="157" t="s">
        <v>48</v>
      </c>
      <c r="AF99" s="157"/>
      <c r="AG99" s="157"/>
      <c r="AH99" s="157"/>
      <c r="AI99" s="157"/>
      <c r="AJ99" s="157"/>
      <c r="AK99" s="157"/>
      <c r="AL99" s="157"/>
      <c r="AM99" s="157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</row>
    <row r="100" spans="1:91" s="38" customFormat="1" ht="12.75">
      <c r="A100" s="175" t="s">
        <v>9</v>
      </c>
      <c r="B100" s="175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</row>
    <row r="101" spans="40:91" s="38" customFormat="1" ht="7.5" customHeight="1"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</row>
    <row r="102" spans="1:91" s="38" customFormat="1" ht="12.75">
      <c r="A102" s="38" t="s">
        <v>10</v>
      </c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</row>
    <row r="103" spans="40:91" s="38" customFormat="1" ht="7.5" customHeight="1"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</row>
    <row r="104" spans="1:91" s="38" customFormat="1" ht="15" customHeight="1">
      <c r="A104" s="151"/>
      <c r="B104" s="151"/>
      <c r="C104" s="151"/>
      <c r="D104" s="151"/>
      <c r="E104" s="151"/>
      <c r="F104" s="151"/>
      <c r="G104" s="154"/>
      <c r="H104" s="154"/>
      <c r="I104" s="154"/>
      <c r="J104" s="154"/>
      <c r="K104" s="154"/>
      <c r="L104" s="154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</row>
    <row r="105" spans="1:91" s="38" customFormat="1" ht="15" customHeight="1">
      <c r="A105" s="152" t="s">
        <v>30</v>
      </c>
      <c r="B105" s="152"/>
      <c r="C105" s="152"/>
      <c r="D105" s="39" t="s">
        <v>54</v>
      </c>
      <c r="E105" s="39"/>
      <c r="F105" s="39"/>
      <c r="G105" s="153" t="s">
        <v>14</v>
      </c>
      <c r="H105" s="153"/>
      <c r="I105" s="153"/>
      <c r="J105" s="153"/>
      <c r="K105" s="153"/>
      <c r="L105" s="153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</row>
    <row r="106" spans="1:91" s="38" customFormat="1" ht="24" customHeight="1">
      <c r="A106" s="155" t="s">
        <v>102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</row>
    <row r="107" spans="1:24" s="19" customFormat="1" ht="12.75" customHeight="1">
      <c r="A107" s="67"/>
      <c r="B107" s="67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39" s="19" customFormat="1" ht="12.75" customHeight="1">
      <c r="A108" s="67"/>
      <c r="B108" s="67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AL108" s="13"/>
      <c r="AM108" s="13"/>
    </row>
    <row r="109" spans="1:39" ht="12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</row>
    <row r="110" spans="1:39" ht="12.75" customHeight="1">
      <c r="A110" s="67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ht="12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</row>
    <row r="112" spans="1:39" ht="12.75" customHeight="1">
      <c r="A112" s="68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</row>
    <row r="113" spans="1:39" ht="12.75" customHeight="1">
      <c r="A113" s="68"/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</row>
    <row r="114" spans="1:39" ht="12.75" customHeight="1">
      <c r="A114" s="68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</row>
    <row r="115" spans="1:39" ht="12.75" customHeight="1">
      <c r="A115" s="68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</row>
    <row r="116" spans="1:39" ht="12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</row>
    <row r="117" spans="1:39" ht="12.75" customHeight="1">
      <c r="A117" s="67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</row>
    <row r="118" spans="1:39" ht="12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</row>
    <row r="120" spans="1:39" ht="12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9"/>
      <c r="K120" s="19"/>
      <c r="L120" s="13"/>
      <c r="M120" s="13"/>
      <c r="N120" s="19"/>
      <c r="O120" s="19"/>
      <c r="P120" s="13"/>
      <c r="Q120" s="13"/>
      <c r="R120" s="13"/>
      <c r="S120" s="19"/>
      <c r="T120" s="19"/>
      <c r="U120" s="19"/>
      <c r="V120" s="19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</row>
    <row r="122" spans="1:39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</row>
    <row r="123" spans="1:39" ht="12.75" customHeight="1">
      <c r="A123" s="67"/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19"/>
    </row>
    <row r="124" spans="1:39" ht="12.75" customHeight="1">
      <c r="A124" s="19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1"/>
    </row>
    <row r="125" spans="1:39" ht="12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</row>
    <row r="126" spans="1:39" ht="12.75" customHeight="1">
      <c r="A126" s="69"/>
      <c r="B126" s="69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69"/>
      <c r="AH126" s="69"/>
      <c r="AI126" s="69"/>
      <c r="AJ126" s="69"/>
      <c r="AK126" s="69"/>
      <c r="AL126" s="69"/>
      <c r="AM126" s="69"/>
    </row>
    <row r="127" spans="1:39" ht="12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</row>
    <row r="128" spans="1:39" ht="12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</row>
    <row r="129" spans="1:39" ht="12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</row>
    <row r="130" spans="1:39" ht="12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</row>
    <row r="131" spans="1:39" ht="12.75" customHeight="1">
      <c r="A131" s="67"/>
      <c r="B131" s="67"/>
      <c r="C131" s="67"/>
      <c r="D131" s="73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74"/>
      <c r="AK131" s="74"/>
      <c r="AL131" s="74"/>
      <c r="AM131" s="67"/>
    </row>
    <row r="132" spans="1:39" ht="12.75" customHeight="1">
      <c r="A132" s="67"/>
      <c r="B132" s="67"/>
      <c r="C132" s="67"/>
      <c r="D132" s="73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74"/>
      <c r="AK132" s="74"/>
      <c r="AL132" s="74"/>
      <c r="AM132" s="67"/>
    </row>
    <row r="133" spans="1:39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</row>
    <row r="134" spans="1:39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1:39" ht="12.75" customHeight="1">
      <c r="A135" s="67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19"/>
      <c r="AH135" s="19"/>
      <c r="AI135" s="19"/>
      <c r="AJ135" s="19"/>
      <c r="AK135" s="19"/>
      <c r="AL135" s="19"/>
      <c r="AM135" s="19"/>
    </row>
    <row r="136" spans="1:39" ht="12.75" customHeight="1">
      <c r="A136" s="67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13"/>
      <c r="AH136" s="13"/>
      <c r="AI136" s="13"/>
      <c r="AJ136" s="13"/>
      <c r="AK136" s="13"/>
      <c r="AL136" s="13"/>
      <c r="AM136" s="13"/>
    </row>
    <row r="137" spans="1:39" ht="12.75" customHeight="1">
      <c r="A137" s="67"/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19"/>
      <c r="AH137" s="19"/>
      <c r="AI137" s="19"/>
      <c r="AJ137" s="19"/>
      <c r="AK137" s="19"/>
      <c r="AL137" s="19"/>
      <c r="AM137" s="19"/>
    </row>
    <row r="138" spans="1:39" ht="12.75" customHeigh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</row>
    <row r="139" spans="1:39" ht="12.75" customHeight="1">
      <c r="A139" s="67"/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19"/>
      <c r="AH139" s="19"/>
      <c r="AI139" s="19"/>
      <c r="AJ139" s="19"/>
      <c r="AK139" s="19"/>
      <c r="AL139" s="19"/>
      <c r="AM139" s="19"/>
    </row>
    <row r="140" spans="1:39" ht="12.75" customHeigh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13"/>
      <c r="AH140" s="13"/>
      <c r="AI140" s="13"/>
      <c r="AJ140" s="13"/>
      <c r="AK140" s="13"/>
      <c r="AL140" s="13"/>
      <c r="AM140" s="13"/>
    </row>
    <row r="141" spans="1:39" ht="12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</row>
    <row r="142" spans="1:39" ht="12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75"/>
      <c r="AJ142" s="19"/>
      <c r="AK142" s="19"/>
      <c r="AL142" s="19"/>
      <c r="AM142" s="19"/>
    </row>
    <row r="143" spans="1:39" ht="12.75" customHeight="1">
      <c r="A143" s="67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9"/>
      <c r="AK143" s="13"/>
      <c r="AL143" s="13"/>
      <c r="AM143" s="13"/>
    </row>
    <row r="144" spans="1:39" ht="12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19"/>
      <c r="AH144" s="19"/>
      <c r="AI144" s="19"/>
      <c r="AJ144" s="19"/>
      <c r="AK144" s="19"/>
      <c r="AL144" s="19"/>
      <c r="AM144" s="19"/>
    </row>
    <row r="145" spans="1:39" ht="12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13"/>
      <c r="AH145" s="13"/>
      <c r="AI145" s="13"/>
      <c r="AJ145" s="19"/>
      <c r="AK145" s="13"/>
      <c r="AL145" s="13"/>
      <c r="AM145" s="13"/>
    </row>
    <row r="146" spans="1:39" ht="12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19"/>
      <c r="AH146" s="19"/>
      <c r="AI146" s="19"/>
      <c r="AJ146" s="19"/>
      <c r="AK146" s="19"/>
      <c r="AL146" s="19"/>
      <c r="AM146" s="19"/>
    </row>
    <row r="147" spans="1:39" ht="12.75" customHeight="1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13"/>
      <c r="AH147" s="13"/>
      <c r="AI147" s="13"/>
      <c r="AJ147" s="19"/>
      <c r="AK147" s="13"/>
      <c r="AL147" s="13"/>
      <c r="AM147" s="13"/>
    </row>
    <row r="148" spans="1:39" ht="12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19"/>
      <c r="AH148" s="19"/>
      <c r="AI148" s="19"/>
      <c r="AJ148" s="19"/>
      <c r="AK148" s="19"/>
      <c r="AL148" s="19"/>
      <c r="AM148" s="19"/>
    </row>
    <row r="149" spans="1:39" ht="12.75" customHeight="1">
      <c r="A149" s="67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9"/>
      <c r="AK149" s="13"/>
      <c r="AL149" s="13"/>
      <c r="AM149" s="13"/>
    </row>
    <row r="150" spans="1:39" ht="12.75" customHeight="1">
      <c r="A150" s="73"/>
      <c r="B150" s="67"/>
      <c r="C150" s="19"/>
      <c r="D150" s="19"/>
      <c r="E150" s="19"/>
      <c r="F150" s="19"/>
      <c r="G150" s="19"/>
      <c r="H150" s="67"/>
      <c r="I150" s="67"/>
      <c r="J150" s="67"/>
      <c r="K150" s="67"/>
      <c r="L150" s="67"/>
      <c r="M150" s="67"/>
      <c r="N150" s="67"/>
      <c r="O150" s="19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19"/>
      <c r="AA150" s="19"/>
      <c r="AB150" s="19"/>
      <c r="AC150" s="67"/>
      <c r="AD150" s="19"/>
      <c r="AE150" s="19"/>
      <c r="AF150" s="75"/>
      <c r="AG150" s="19"/>
      <c r="AH150" s="19"/>
      <c r="AI150" s="19"/>
      <c r="AJ150" s="19"/>
      <c r="AK150" s="19"/>
      <c r="AL150" s="19"/>
      <c r="AM150" s="19"/>
    </row>
    <row r="151" spans="1:39" ht="12.75" customHeight="1">
      <c r="A151" s="73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19"/>
      <c r="AA151" s="70"/>
      <c r="AB151" s="70"/>
      <c r="AC151" s="67"/>
      <c r="AD151" s="19"/>
      <c r="AE151" s="70"/>
      <c r="AF151" s="70"/>
      <c r="AG151" s="70"/>
      <c r="AH151" s="70"/>
      <c r="AI151" s="70"/>
      <c r="AJ151" s="70"/>
      <c r="AK151" s="70"/>
      <c r="AL151" s="70"/>
      <c r="AM151" s="70"/>
    </row>
    <row r="152" spans="1:43" ht="12.75" customHeight="1">
      <c r="A152" s="13"/>
      <c r="B152" s="13"/>
      <c r="C152" s="13"/>
      <c r="D152" s="6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3"/>
      <c r="AK152" s="13"/>
      <c r="AL152" s="13"/>
      <c r="AM152" s="13"/>
      <c r="AQ152" s="67"/>
    </row>
    <row r="153" spans="1:43" ht="12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Q153" s="67"/>
    </row>
    <row r="154" spans="1:43" ht="12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19"/>
      <c r="AH154" s="19"/>
      <c r="AI154" s="19"/>
      <c r="AJ154" s="13"/>
      <c r="AK154" s="13"/>
      <c r="AL154" s="13"/>
      <c r="AM154" s="13"/>
      <c r="AQ154" s="67"/>
    </row>
    <row r="155" spans="1:43" ht="12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Q155" s="67"/>
    </row>
    <row r="156" spans="1:43" ht="12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19"/>
      <c r="AH156" s="19"/>
      <c r="AI156" s="19"/>
      <c r="AJ156" s="13"/>
      <c r="AK156" s="13"/>
      <c r="AL156" s="13"/>
      <c r="AM156" s="13"/>
      <c r="AQ156" s="67"/>
    </row>
    <row r="157" spans="1:43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Q157" s="67"/>
    </row>
    <row r="158" spans="1:43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3"/>
      <c r="AL158" s="13"/>
      <c r="AM158" s="13"/>
      <c r="AQ158" s="67"/>
    </row>
    <row r="159" spans="1:39" ht="12.75" customHeight="1">
      <c r="A159" s="73"/>
      <c r="B159" s="67"/>
      <c r="C159" s="19"/>
      <c r="D159" s="19"/>
      <c r="E159" s="19"/>
      <c r="F159" s="19"/>
      <c r="G159" s="19"/>
      <c r="H159" s="67"/>
      <c r="I159" s="67"/>
      <c r="J159" s="67"/>
      <c r="K159" s="67"/>
      <c r="L159" s="67"/>
      <c r="M159" s="67"/>
      <c r="N159" s="67"/>
      <c r="O159" s="19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19"/>
      <c r="AA159" s="19"/>
      <c r="AB159" s="19"/>
      <c r="AC159" s="67"/>
      <c r="AD159" s="19"/>
      <c r="AE159" s="19"/>
      <c r="AF159" s="75"/>
      <c r="AG159" s="19"/>
      <c r="AH159" s="19"/>
      <c r="AI159" s="19"/>
      <c r="AJ159" s="19"/>
      <c r="AK159" s="19"/>
      <c r="AL159" s="19"/>
      <c r="AM159" s="19"/>
    </row>
    <row r="160" spans="1:39" ht="12.75" customHeight="1">
      <c r="A160" s="73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19"/>
      <c r="AA160" s="70"/>
      <c r="AB160" s="70"/>
      <c r="AC160" s="67"/>
      <c r="AD160" s="19"/>
      <c r="AE160" s="70"/>
      <c r="AF160" s="70"/>
      <c r="AG160" s="70"/>
      <c r="AH160" s="70"/>
      <c r="AI160" s="70"/>
      <c r="AJ160" s="70"/>
      <c r="AK160" s="70"/>
      <c r="AL160" s="70"/>
      <c r="AM160" s="70"/>
    </row>
    <row r="161" spans="1:39" ht="12.75" customHeight="1">
      <c r="A161" s="67"/>
      <c r="B161" s="67"/>
      <c r="C161" s="67"/>
      <c r="D161" s="67"/>
      <c r="E161" s="67"/>
      <c r="F161" s="67"/>
      <c r="G161" s="67"/>
      <c r="H161" s="67"/>
      <c r="I161" s="67"/>
      <c r="J161" s="19"/>
      <c r="K161" s="19"/>
      <c r="L161" s="19"/>
      <c r="M161" s="19"/>
      <c r="N161" s="67"/>
      <c r="O161" s="67"/>
      <c r="P161" s="19"/>
      <c r="Q161" s="19"/>
      <c r="R161" s="19"/>
      <c r="S161" s="19"/>
      <c r="T161" s="67"/>
      <c r="U161" s="67"/>
      <c r="V161" s="67"/>
      <c r="W161" s="67"/>
      <c r="X161" s="67"/>
      <c r="Y161" s="67"/>
      <c r="Z161" s="67"/>
      <c r="AA161" s="67"/>
      <c r="AB161" s="67"/>
      <c r="AC161" s="19"/>
      <c r="AD161" s="76"/>
      <c r="AE161" s="76"/>
      <c r="AF161" s="76"/>
      <c r="AG161" s="67"/>
      <c r="AH161" s="67"/>
      <c r="AI161" s="67"/>
      <c r="AJ161" s="67"/>
      <c r="AK161" s="19"/>
      <c r="AL161" s="67"/>
      <c r="AM161" s="76"/>
    </row>
    <row r="162" spans="1:39" ht="12.75" customHeight="1">
      <c r="A162" s="67"/>
      <c r="B162" s="67"/>
      <c r="C162" s="67"/>
      <c r="D162" s="67"/>
      <c r="E162" s="67"/>
      <c r="F162" s="67"/>
      <c r="G162" s="68"/>
      <c r="H162" s="68"/>
      <c r="I162" s="68"/>
      <c r="J162" s="68"/>
      <c r="K162" s="68"/>
      <c r="L162" s="68"/>
      <c r="M162" s="68"/>
      <c r="N162" s="68"/>
      <c r="O162" s="68"/>
      <c r="P162" s="67"/>
      <c r="Q162" s="67"/>
      <c r="R162" s="67"/>
      <c r="S162" s="67"/>
      <c r="T162" s="67"/>
      <c r="U162" s="67"/>
      <c r="V162" s="67"/>
      <c r="W162" s="19"/>
      <c r="X162" s="67"/>
      <c r="Y162" s="67"/>
      <c r="Z162" s="67"/>
      <c r="AA162" s="67"/>
      <c r="AB162" s="67"/>
      <c r="AC162" s="67"/>
      <c r="AD162" s="67"/>
      <c r="AE162" s="76"/>
      <c r="AF162" s="76"/>
      <c r="AG162" s="67"/>
      <c r="AH162" s="67"/>
      <c r="AI162" s="76"/>
      <c r="AJ162" s="76"/>
      <c r="AK162" s="76"/>
      <c r="AL162" s="76"/>
      <c r="AM162" s="71"/>
    </row>
    <row r="163" spans="1:39" ht="12.75" customHeight="1">
      <c r="A163" s="69"/>
      <c r="B163" s="6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</row>
    <row r="164" spans="1:39" ht="12.75" customHeight="1">
      <c r="A164" s="19"/>
      <c r="B164" s="19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19"/>
      <c r="AH164" s="19"/>
      <c r="AI164" s="19"/>
      <c r="AJ164" s="19"/>
      <c r="AK164" s="19"/>
      <c r="AL164" s="19"/>
      <c r="AM164" s="19"/>
    </row>
    <row r="165" spans="1:39" ht="12.75" customHeight="1">
      <c r="A165" s="19"/>
      <c r="B165" s="19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19"/>
      <c r="AH165" s="19"/>
      <c r="AI165" s="19"/>
      <c r="AJ165" s="19"/>
      <c r="AK165" s="19"/>
      <c r="AL165" s="19"/>
      <c r="AM165" s="19"/>
    </row>
    <row r="166" spans="1:39" ht="12.75" customHeight="1">
      <c r="A166" s="19"/>
      <c r="B166" s="1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19"/>
      <c r="AH166" s="19"/>
      <c r="AI166" s="19"/>
      <c r="AJ166" s="19"/>
      <c r="AK166" s="19"/>
      <c r="AL166" s="19"/>
      <c r="AM166" s="19"/>
    </row>
    <row r="167" spans="1:39" ht="12.75" customHeight="1">
      <c r="A167" s="19"/>
      <c r="B167" s="1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19"/>
      <c r="AH167" s="19"/>
      <c r="AI167" s="19"/>
      <c r="AJ167" s="19"/>
      <c r="AK167" s="19"/>
      <c r="AL167" s="19"/>
      <c r="AM167" s="19"/>
    </row>
    <row r="168" spans="1:39" ht="12.75" customHeight="1">
      <c r="A168" s="19"/>
      <c r="B168" s="1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19"/>
      <c r="AH168" s="19"/>
      <c r="AI168" s="19"/>
      <c r="AJ168" s="19"/>
      <c r="AK168" s="19"/>
      <c r="AL168" s="19"/>
      <c r="AM168" s="19"/>
    </row>
    <row r="169" spans="1:39" ht="12.75" customHeight="1">
      <c r="A169" s="19"/>
      <c r="B169" s="1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19"/>
      <c r="AH169" s="19"/>
      <c r="AI169" s="19"/>
      <c r="AJ169" s="19"/>
      <c r="AK169" s="19"/>
      <c r="AL169" s="19"/>
      <c r="AM169" s="19"/>
    </row>
    <row r="170" spans="1:39" ht="12.75" customHeight="1">
      <c r="A170" s="19"/>
      <c r="B170" s="1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19"/>
      <c r="AH170" s="19"/>
      <c r="AI170" s="19"/>
      <c r="AJ170" s="19"/>
      <c r="AK170" s="19"/>
      <c r="AL170" s="19"/>
      <c r="AM170" s="19"/>
    </row>
    <row r="171" spans="1:39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</row>
    <row r="172" spans="1:39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</row>
    <row r="173" spans="1:39" ht="12.75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78"/>
      <c r="Z173" s="78"/>
      <c r="AA173" s="78"/>
      <c r="AB173" s="67"/>
      <c r="AC173" s="78"/>
      <c r="AD173" s="78"/>
      <c r="AE173" s="78"/>
      <c r="AF173" s="78"/>
      <c r="AG173" s="67"/>
      <c r="AH173" s="67"/>
      <c r="AI173" s="78"/>
      <c r="AJ173" s="78"/>
      <c r="AK173" s="78"/>
      <c r="AL173" s="78"/>
      <c r="AM173" s="78"/>
    </row>
    <row r="174" spans="1:39" ht="12.75" customHeight="1">
      <c r="A174" s="73"/>
      <c r="B174" s="67"/>
      <c r="C174" s="19"/>
      <c r="D174" s="19"/>
      <c r="E174" s="19"/>
      <c r="F174" s="19"/>
      <c r="G174" s="19"/>
      <c r="H174" s="67"/>
      <c r="I174" s="67"/>
      <c r="J174" s="67"/>
      <c r="K174" s="67"/>
      <c r="L174" s="67"/>
      <c r="M174" s="67"/>
      <c r="N174" s="67"/>
      <c r="O174" s="19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19"/>
      <c r="AA174" s="19"/>
      <c r="AB174" s="19"/>
      <c r="AC174" s="67"/>
      <c r="AD174" s="19"/>
      <c r="AE174" s="19"/>
      <c r="AF174" s="75"/>
      <c r="AG174" s="19"/>
      <c r="AH174" s="19"/>
      <c r="AI174" s="19"/>
      <c r="AJ174" s="19"/>
      <c r="AK174" s="19"/>
      <c r="AL174" s="19"/>
      <c r="AM174" s="19"/>
    </row>
    <row r="175" spans="1:39" ht="12.75" customHeight="1">
      <c r="A175" s="73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19"/>
      <c r="AA175" s="70"/>
      <c r="AB175" s="70"/>
      <c r="AC175" s="67"/>
      <c r="AD175" s="19"/>
      <c r="AE175" s="70"/>
      <c r="AF175" s="70"/>
      <c r="AG175" s="70"/>
      <c r="AH175" s="70"/>
      <c r="AI175" s="70"/>
      <c r="AJ175" s="70"/>
      <c r="AK175" s="70"/>
      <c r="AL175" s="70"/>
      <c r="AM175" s="70"/>
    </row>
    <row r="176" spans="1:39" ht="12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7"/>
      <c r="O176" s="67"/>
      <c r="P176" s="67"/>
      <c r="Q176" s="67"/>
      <c r="R176" s="67"/>
      <c r="S176" s="67"/>
      <c r="T176" s="19"/>
      <c r="U176" s="19"/>
      <c r="V176" s="19"/>
      <c r="W176" s="19"/>
      <c r="X176" s="19"/>
      <c r="Y176" s="19"/>
      <c r="Z176" s="67"/>
      <c r="AA176" s="69"/>
      <c r="AB176" s="69"/>
      <c r="AC176" s="69"/>
      <c r="AD176" s="69"/>
      <c r="AE176" s="69"/>
      <c r="AF176" s="69"/>
      <c r="AG176" s="69"/>
      <c r="AH176" s="69"/>
      <c r="AI176" s="67"/>
      <c r="AJ176" s="19"/>
      <c r="AK176" s="19"/>
      <c r="AL176" s="19"/>
      <c r="AM176" s="19"/>
    </row>
    <row r="177" spans="1:39" ht="12.75" customHeight="1">
      <c r="A177" s="73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13"/>
      <c r="AL177" s="13"/>
      <c r="AM177" s="13"/>
    </row>
    <row r="178" spans="1:39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</row>
    <row r="179" spans="1:39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79"/>
      <c r="O179" s="79"/>
      <c r="P179" s="79"/>
      <c r="Q179" s="79"/>
      <c r="R179" s="79"/>
      <c r="S179" s="79"/>
      <c r="T179" s="70"/>
      <c r="U179" s="70"/>
      <c r="V179" s="70"/>
      <c r="W179" s="70"/>
      <c r="X179" s="70"/>
      <c r="Y179" s="70"/>
      <c r="Z179" s="70"/>
      <c r="AA179" s="19"/>
      <c r="AB179" s="19"/>
      <c r="AC179" s="19"/>
      <c r="AD179" s="19"/>
      <c r="AE179" s="19"/>
      <c r="AF179" s="79"/>
      <c r="AG179" s="79"/>
      <c r="AH179" s="79"/>
      <c r="AI179" s="79"/>
      <c r="AJ179" s="79"/>
      <c r="AK179" s="79"/>
      <c r="AL179" s="79"/>
      <c r="AM179" s="79"/>
    </row>
    <row r="180" spans="1:39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</row>
    <row r="181" spans="1:39" ht="12.75" customHeight="1">
      <c r="A181" s="67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</row>
    <row r="182" spans="1:39" ht="12.75" customHeight="1">
      <c r="A182" s="19"/>
      <c r="B182" s="19"/>
      <c r="C182" s="19"/>
      <c r="D182" s="69"/>
      <c r="E182" s="69"/>
      <c r="F182" s="69"/>
      <c r="G182" s="69"/>
      <c r="H182" s="69"/>
      <c r="I182" s="69"/>
      <c r="J182" s="69"/>
      <c r="K182" s="69"/>
      <c r="L182" s="6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</row>
    <row r="183" spans="1:39" ht="12.75" customHeight="1">
      <c r="A183" s="19"/>
      <c r="B183" s="19"/>
      <c r="C183" s="67"/>
      <c r="D183" s="70"/>
      <c r="E183" s="70"/>
      <c r="F183" s="70"/>
      <c r="G183" s="70"/>
      <c r="H183" s="70"/>
      <c r="I183" s="70"/>
      <c r="J183" s="70"/>
      <c r="K183" s="70"/>
      <c r="L183" s="70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</row>
    <row r="184" spans="1:39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</row>
    <row r="185" spans="1:39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</row>
    <row r="186" spans="1:39" ht="12.7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</row>
    <row r="187" spans="1:39" ht="12.7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</row>
    <row r="188" spans="1:39" ht="12.7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</row>
    <row r="189" spans="1:39" ht="12.7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</row>
    <row r="190" spans="1:39" ht="12.7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</row>
    <row r="191" spans="1:39" ht="12.7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</row>
    <row r="192" spans="1:39" ht="12.7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</row>
    <row r="193" spans="1:39" ht="12.7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</row>
    <row r="194" spans="1:39" ht="12.7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</row>
    <row r="195" spans="1:39" ht="12.7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</row>
    <row r="196" spans="1:39" ht="12.7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</row>
    <row r="197" spans="1:39" ht="12.7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</row>
    <row r="198" spans="1:39" ht="12.7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</row>
    <row r="199" spans="1:39" ht="12.7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</row>
    <row r="200" spans="1:39" ht="12.7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</row>
    <row r="201" spans="1:39" ht="12.7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</row>
    <row r="202" spans="1:39" ht="12.7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</row>
    <row r="203" spans="1:39" ht="12.7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</row>
    <row r="204" spans="1:39" ht="12.7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</row>
    <row r="205" spans="1:39" ht="12.7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</row>
    <row r="206" spans="1:39" ht="12.7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</row>
    <row r="207" spans="1:39" ht="12.7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</row>
    <row r="208" spans="1:39" ht="12.7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</row>
    <row r="209" spans="1:39" ht="12.7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</row>
    <row r="210" spans="1:39" ht="12.7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</row>
    <row r="211" spans="1:39" ht="12.7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</row>
    <row r="212" spans="1:39" ht="12.7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</row>
    <row r="213" spans="1:39" ht="12.7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</row>
    <row r="214" spans="1:39" ht="12.7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</row>
    <row r="215" spans="1:39" ht="12.7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</row>
    <row r="216" spans="1:39" ht="12.7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</row>
    <row r="217" spans="1:39" ht="12.7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</row>
    <row r="218" spans="1:39" ht="12.7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</row>
    <row r="219" spans="1:39" ht="12.7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</row>
    <row r="220" spans="1:39" ht="12.7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</row>
    <row r="221" spans="1:39" ht="12.7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</row>
    <row r="222" spans="1:39" ht="12.7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</row>
    <row r="223" spans="1:39" ht="12.7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</row>
    <row r="224" spans="1:39" ht="12.7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</row>
  </sheetData>
  <sheetProtection sheet="1" objects="1" formatCells="0" formatColumns="0" formatRows="0" insertColumns="0" insertRows="0" insertHyperlinks="0" deleteColumns="0" deleteRows="0" sort="0" autoFilter="0" pivotTables="0"/>
  <mergeCells count="379">
    <mergeCell ref="AO42:AO43"/>
    <mergeCell ref="AO69:AO70"/>
    <mergeCell ref="A1:AM1"/>
    <mergeCell ref="A54:B54"/>
    <mergeCell ref="C54:I54"/>
    <mergeCell ref="AA55:AE55"/>
    <mergeCell ref="AA56:AE56"/>
    <mergeCell ref="AF55:AI55"/>
    <mergeCell ref="J53:M53"/>
    <mergeCell ref="N53:P53"/>
    <mergeCell ref="Q53:S53"/>
    <mergeCell ref="J54:M54"/>
    <mergeCell ref="N54:P54"/>
    <mergeCell ref="Q54:S54"/>
    <mergeCell ref="J51:M51"/>
    <mergeCell ref="N51:P51"/>
    <mergeCell ref="Q51:S51"/>
    <mergeCell ref="J52:M52"/>
    <mergeCell ref="N52:P52"/>
    <mergeCell ref="Q52:S52"/>
    <mergeCell ref="J50:M50"/>
    <mergeCell ref="AJ49:AM49"/>
    <mergeCell ref="X50:Z50"/>
    <mergeCell ref="AJ50:AM50"/>
    <mergeCell ref="J49:M49"/>
    <mergeCell ref="Q49:S49"/>
    <mergeCell ref="Q50:S50"/>
    <mergeCell ref="N49:P49"/>
    <mergeCell ref="N50:P50"/>
    <mergeCell ref="T50:W50"/>
    <mergeCell ref="AA48:AE48"/>
    <mergeCell ref="AA49:AE49"/>
    <mergeCell ref="T48:W48"/>
    <mergeCell ref="T49:W49"/>
    <mergeCell ref="X49:Z49"/>
    <mergeCell ref="X48:Z48"/>
    <mergeCell ref="T45:W45"/>
    <mergeCell ref="T47:W47"/>
    <mergeCell ref="J46:M46"/>
    <mergeCell ref="N43:P43"/>
    <mergeCell ref="Q45:S45"/>
    <mergeCell ref="J42:M43"/>
    <mergeCell ref="J44:M44"/>
    <mergeCell ref="Q48:S48"/>
    <mergeCell ref="N45:P45"/>
    <mergeCell ref="N46:P46"/>
    <mergeCell ref="N47:P47"/>
    <mergeCell ref="N48:P48"/>
    <mergeCell ref="AJ46:AM46"/>
    <mergeCell ref="J47:M47"/>
    <mergeCell ref="AJ47:AM47"/>
    <mergeCell ref="X47:Z47"/>
    <mergeCell ref="Q46:S46"/>
    <mergeCell ref="Q47:S47"/>
    <mergeCell ref="T46:W46"/>
    <mergeCell ref="AA47:AE47"/>
    <mergeCell ref="J48:M48"/>
    <mergeCell ref="AJ45:AM45"/>
    <mergeCell ref="AJ44:AM44"/>
    <mergeCell ref="S29:V29"/>
    <mergeCell ref="S30:V30"/>
    <mergeCell ref="AA42:AE43"/>
    <mergeCell ref="X44:Z44"/>
    <mergeCell ref="X45:Z45"/>
    <mergeCell ref="U35:W35"/>
    <mergeCell ref="T37:W37"/>
    <mergeCell ref="P38:T38"/>
    <mergeCell ref="AJ42:AM43"/>
    <mergeCell ref="AF42:AI43"/>
    <mergeCell ref="X37:Y37"/>
    <mergeCell ref="A40:AM40"/>
    <mergeCell ref="X42:Z43"/>
    <mergeCell ref="W26:Y26"/>
    <mergeCell ref="A33:AM33"/>
    <mergeCell ref="S27:V27"/>
    <mergeCell ref="AG3:AM3"/>
    <mergeCell ref="B10:M10"/>
    <mergeCell ref="A7:M8"/>
    <mergeCell ref="AK7:AM7"/>
    <mergeCell ref="Z7:AJ7"/>
    <mergeCell ref="Z8:AJ9"/>
    <mergeCell ref="Z10:AJ11"/>
    <mergeCell ref="AK10:AM11"/>
    <mergeCell ref="B9:M9"/>
    <mergeCell ref="Y60:AA60"/>
    <mergeCell ref="Q37:S37"/>
    <mergeCell ref="A26:R27"/>
    <mergeCell ref="S26:V26"/>
    <mergeCell ref="A29:R30"/>
    <mergeCell ref="J45:M45"/>
    <mergeCell ref="A32:AM32"/>
    <mergeCell ref="AK8:AM9"/>
    <mergeCell ref="AA83:AF83"/>
    <mergeCell ref="Y61:AA61"/>
    <mergeCell ref="Y62:AA62"/>
    <mergeCell ref="AF65:AM65"/>
    <mergeCell ref="AF64:AM64"/>
    <mergeCell ref="AB63:AE63"/>
    <mergeCell ref="AB64:AE64"/>
    <mergeCell ref="AB61:AE61"/>
    <mergeCell ref="AB62:AE62"/>
    <mergeCell ref="AC77:AD77"/>
    <mergeCell ref="AJ89:AM89"/>
    <mergeCell ref="A95:P96"/>
    <mergeCell ref="AE98:AM98"/>
    <mergeCell ref="AA84:AE84"/>
    <mergeCell ref="AA85:AC85"/>
    <mergeCell ref="AF84:AM84"/>
    <mergeCell ref="AJ90:AM90"/>
    <mergeCell ref="AJ91:AM91"/>
    <mergeCell ref="A98:K98"/>
    <mergeCell ref="R97:X97"/>
    <mergeCell ref="A100:R100"/>
    <mergeCell ref="A89:AI89"/>
    <mergeCell ref="A90:AI90"/>
    <mergeCell ref="A91:AI91"/>
    <mergeCell ref="AE96:AM96"/>
    <mergeCell ref="AE97:AM97"/>
    <mergeCell ref="A92:AI92"/>
    <mergeCell ref="AJ92:AM92"/>
    <mergeCell ref="R99:X99"/>
    <mergeCell ref="R96:X96"/>
    <mergeCell ref="R98:X98"/>
    <mergeCell ref="AK22:AM23"/>
    <mergeCell ref="A20:M20"/>
    <mergeCell ref="AK12:AM12"/>
    <mergeCell ref="AK13:AM13"/>
    <mergeCell ref="F12:M12"/>
    <mergeCell ref="F14:M14"/>
    <mergeCell ref="AK14:AM14"/>
    <mergeCell ref="AK16:AM16"/>
    <mergeCell ref="A17:M17"/>
    <mergeCell ref="N35:P35"/>
    <mergeCell ref="Z35:AA35"/>
    <mergeCell ref="Z16:AJ16"/>
    <mergeCell ref="A15:M16"/>
    <mergeCell ref="A18:M19"/>
    <mergeCell ref="A21:M22"/>
    <mergeCell ref="A23:M24"/>
    <mergeCell ref="W29:Y29"/>
    <mergeCell ref="Z22:AJ23"/>
    <mergeCell ref="Z26:AC26"/>
    <mergeCell ref="AA44:AE44"/>
    <mergeCell ref="AF44:AI44"/>
    <mergeCell ref="Q43:S43"/>
    <mergeCell ref="T42:W43"/>
    <mergeCell ref="N42:S42"/>
    <mergeCell ref="N44:P44"/>
    <mergeCell ref="Q44:S44"/>
    <mergeCell ref="T44:W44"/>
    <mergeCell ref="X54:Z54"/>
    <mergeCell ref="AA54:AE54"/>
    <mergeCell ref="AF54:AI54"/>
    <mergeCell ref="AA45:AE45"/>
    <mergeCell ref="AA46:AE46"/>
    <mergeCell ref="AF45:AI45"/>
    <mergeCell ref="AF46:AI46"/>
    <mergeCell ref="X46:Z46"/>
    <mergeCell ref="AA50:AE50"/>
    <mergeCell ref="AF47:AI47"/>
    <mergeCell ref="AF48:AI48"/>
    <mergeCell ref="AF49:AI49"/>
    <mergeCell ref="AF50:AI50"/>
    <mergeCell ref="AJ57:AM57"/>
    <mergeCell ref="AJ54:AM54"/>
    <mergeCell ref="AJ48:AM48"/>
    <mergeCell ref="AJ55:AM55"/>
    <mergeCell ref="AF56:AI56"/>
    <mergeCell ref="AJ56:AM56"/>
    <mergeCell ref="AF52:AI52"/>
    <mergeCell ref="B75:E75"/>
    <mergeCell ref="M74:O74"/>
    <mergeCell ref="I75:L75"/>
    <mergeCell ref="M75:O75"/>
    <mergeCell ref="F74:H74"/>
    <mergeCell ref="T71:V71"/>
    <mergeCell ref="P73:S73"/>
    <mergeCell ref="T73:V73"/>
    <mergeCell ref="P71:S71"/>
    <mergeCell ref="P72:S72"/>
    <mergeCell ref="T72:V72"/>
    <mergeCell ref="T74:V74"/>
    <mergeCell ref="P76:S76"/>
    <mergeCell ref="T76:V76"/>
    <mergeCell ref="W76:Y76"/>
    <mergeCell ref="P75:S75"/>
    <mergeCell ref="T75:V75"/>
    <mergeCell ref="P74:S74"/>
    <mergeCell ref="AF63:AM63"/>
    <mergeCell ref="AF57:AI57"/>
    <mergeCell ref="J55:S55"/>
    <mergeCell ref="A56:S56"/>
    <mergeCell ref="X57:Z57"/>
    <mergeCell ref="AA57:AE57"/>
    <mergeCell ref="X58:Z58"/>
    <mergeCell ref="AA58:AE58"/>
    <mergeCell ref="AF58:AI58"/>
    <mergeCell ref="X56:Z56"/>
    <mergeCell ref="A55:B55"/>
    <mergeCell ref="C55:I55"/>
    <mergeCell ref="AF61:AM61"/>
    <mergeCell ref="AF62:AM62"/>
    <mergeCell ref="X55:Z55"/>
    <mergeCell ref="AJ58:AM58"/>
    <mergeCell ref="AF60:AM60"/>
    <mergeCell ref="T55:W55"/>
    <mergeCell ref="T56:W56"/>
    <mergeCell ref="T57:W57"/>
    <mergeCell ref="A51:B51"/>
    <mergeCell ref="C51:I51"/>
    <mergeCell ref="A52:B52"/>
    <mergeCell ref="C52:I52"/>
    <mergeCell ref="A53:B53"/>
    <mergeCell ref="C53:I53"/>
    <mergeCell ref="C50:I50"/>
    <mergeCell ref="A42:B43"/>
    <mergeCell ref="A44:B44"/>
    <mergeCell ref="A45:B45"/>
    <mergeCell ref="A48:B48"/>
    <mergeCell ref="A49:B49"/>
    <mergeCell ref="A50:B50"/>
    <mergeCell ref="A46:B46"/>
    <mergeCell ref="A47:B47"/>
    <mergeCell ref="C42:I43"/>
    <mergeCell ref="C44:I44"/>
    <mergeCell ref="C45:I45"/>
    <mergeCell ref="AJ52:AM52"/>
    <mergeCell ref="AF53:AI53"/>
    <mergeCell ref="AJ53:AM53"/>
    <mergeCell ref="Z29:AC29"/>
    <mergeCell ref="X51:Z51"/>
    <mergeCell ref="AA51:AE51"/>
    <mergeCell ref="AF51:AI51"/>
    <mergeCell ref="AJ51:AM51"/>
    <mergeCell ref="X52:Z52"/>
    <mergeCell ref="AA52:AE52"/>
    <mergeCell ref="Z30:AC30"/>
    <mergeCell ref="AB60:AE60"/>
    <mergeCell ref="A57:S57"/>
    <mergeCell ref="Z27:AC27"/>
    <mergeCell ref="X53:Z53"/>
    <mergeCell ref="AA53:AE53"/>
    <mergeCell ref="C46:I46"/>
    <mergeCell ref="C47:I47"/>
    <mergeCell ref="C48:I48"/>
    <mergeCell ref="C49:I49"/>
    <mergeCell ref="T51:W51"/>
    <mergeCell ref="T52:W52"/>
    <mergeCell ref="T53:W53"/>
    <mergeCell ref="T54:W54"/>
    <mergeCell ref="T58:W58"/>
    <mergeCell ref="A69:A70"/>
    <mergeCell ref="A58:S58"/>
    <mergeCell ref="Y63:AA63"/>
    <mergeCell ref="Y64:AA64"/>
    <mergeCell ref="AA65:AE65"/>
    <mergeCell ref="A67:AM67"/>
    <mergeCell ref="I69:L70"/>
    <mergeCell ref="F69:H70"/>
    <mergeCell ref="AG69:AI70"/>
    <mergeCell ref="Z71:AB71"/>
    <mergeCell ref="AC71:AD71"/>
    <mergeCell ref="AE71:AF71"/>
    <mergeCell ref="AC69:AF69"/>
    <mergeCell ref="AC70:AD70"/>
    <mergeCell ref="AE70:AF70"/>
    <mergeCell ref="Z69:AB70"/>
    <mergeCell ref="W73:Y73"/>
    <mergeCell ref="W74:Y74"/>
    <mergeCell ref="W75:Y75"/>
    <mergeCell ref="W69:Y70"/>
    <mergeCell ref="W71:Y71"/>
    <mergeCell ref="W72:Y72"/>
    <mergeCell ref="AE73:AF73"/>
    <mergeCell ref="Z72:AB72"/>
    <mergeCell ref="Z73:AB73"/>
    <mergeCell ref="Z74:AB74"/>
    <mergeCell ref="AC74:AD74"/>
    <mergeCell ref="AE74:AF74"/>
    <mergeCell ref="A106:AM106"/>
    <mergeCell ref="Z76:AB76"/>
    <mergeCell ref="Z77:AB77"/>
    <mergeCell ref="Z78:AB78"/>
    <mergeCell ref="AC78:AD78"/>
    <mergeCell ref="P78:S78"/>
    <mergeCell ref="T78:V78"/>
    <mergeCell ref="W77:Y77"/>
    <mergeCell ref="W78:Y78"/>
    <mergeCell ref="AE99:AM99"/>
    <mergeCell ref="Z18:AJ19"/>
    <mergeCell ref="Z20:AJ21"/>
    <mergeCell ref="A104:C104"/>
    <mergeCell ref="A105:C105"/>
    <mergeCell ref="G105:L105"/>
    <mergeCell ref="G104:L104"/>
    <mergeCell ref="D104:F104"/>
    <mergeCell ref="AC72:AD72"/>
    <mergeCell ref="AE72:AF72"/>
    <mergeCell ref="AC73:AD73"/>
    <mergeCell ref="B71:E71"/>
    <mergeCell ref="B69:E70"/>
    <mergeCell ref="Z12:AJ12"/>
    <mergeCell ref="AK18:AM19"/>
    <mergeCell ref="AK20:AM21"/>
    <mergeCell ref="Z17:AJ17"/>
    <mergeCell ref="AK17:AM17"/>
    <mergeCell ref="AG13:AJ13"/>
    <mergeCell ref="AG14:AJ14"/>
    <mergeCell ref="Z13:AF14"/>
    <mergeCell ref="I72:L72"/>
    <mergeCell ref="I73:L73"/>
    <mergeCell ref="I74:L74"/>
    <mergeCell ref="B73:E73"/>
    <mergeCell ref="B72:E72"/>
    <mergeCell ref="B74:E74"/>
    <mergeCell ref="M73:O73"/>
    <mergeCell ref="F73:H73"/>
    <mergeCell ref="P69:S70"/>
    <mergeCell ref="T69:V70"/>
    <mergeCell ref="M69:O70"/>
    <mergeCell ref="F71:H71"/>
    <mergeCell ref="F72:H72"/>
    <mergeCell ref="M71:O71"/>
    <mergeCell ref="M72:O72"/>
    <mergeCell ref="I71:L71"/>
    <mergeCell ref="AJ69:AM69"/>
    <mergeCell ref="AJ70:AK70"/>
    <mergeCell ref="AL70:AM70"/>
    <mergeCell ref="AG71:AI71"/>
    <mergeCell ref="AL71:AM71"/>
    <mergeCell ref="AG72:AI72"/>
    <mergeCell ref="AG73:AI73"/>
    <mergeCell ref="AG74:AI74"/>
    <mergeCell ref="AJ71:AK71"/>
    <mergeCell ref="AJ72:AK72"/>
    <mergeCell ref="AL72:AM72"/>
    <mergeCell ref="AJ73:AK73"/>
    <mergeCell ref="AL73:AM73"/>
    <mergeCell ref="AJ74:AK74"/>
    <mergeCell ref="AL74:AM74"/>
    <mergeCell ref="AL75:AM75"/>
    <mergeCell ref="B76:L76"/>
    <mergeCell ref="B77:L77"/>
    <mergeCell ref="AE76:AF76"/>
    <mergeCell ref="AE77:AF77"/>
    <mergeCell ref="AC76:AD76"/>
    <mergeCell ref="F75:H75"/>
    <mergeCell ref="AG75:AI75"/>
    <mergeCell ref="P77:S77"/>
    <mergeCell ref="T77:V77"/>
    <mergeCell ref="M78:O78"/>
    <mergeCell ref="AJ75:AK75"/>
    <mergeCell ref="AC75:AD75"/>
    <mergeCell ref="AE75:AF75"/>
    <mergeCell ref="AG78:AI78"/>
    <mergeCell ref="AJ78:AK78"/>
    <mergeCell ref="Z75:AB75"/>
    <mergeCell ref="AL78:AM78"/>
    <mergeCell ref="B78:L78"/>
    <mergeCell ref="AG76:AI76"/>
    <mergeCell ref="AJ76:AK76"/>
    <mergeCell ref="AL76:AM76"/>
    <mergeCell ref="AG77:AI77"/>
    <mergeCell ref="AJ77:AK77"/>
    <mergeCell ref="AL77:AM77"/>
    <mergeCell ref="M76:O76"/>
    <mergeCell ref="M77:O77"/>
    <mergeCell ref="AA80:AF80"/>
    <mergeCell ref="AA81:AF81"/>
    <mergeCell ref="AA82:AF82"/>
    <mergeCell ref="AE78:AF78"/>
    <mergeCell ref="AG83:AM83"/>
    <mergeCell ref="AG82:AM82"/>
    <mergeCell ref="AG81:AM81"/>
    <mergeCell ref="AG80:AM80"/>
    <mergeCell ref="Y80:Z80"/>
    <mergeCell ref="Y81:Z81"/>
    <mergeCell ref="Y82:Z82"/>
    <mergeCell ref="Y83:Z83"/>
  </mergeCells>
  <dataValidations count="5">
    <dataValidation type="list" allowBlank="1" showInputMessage="1" showErrorMessage="1" prompt="Выберите коэффициент" sqref="M72:M74">
      <formula1>$AO$71:$AO$74</formula1>
    </dataValidation>
    <dataValidation type="list" allowBlank="1" showInputMessage="1" showErrorMessage="1" sqref="AJ89:AM92">
      <formula1>$AN$7:$AN$8</formula1>
    </dataValidation>
    <dataValidation type="list" allowBlank="1" showInputMessage="1" showErrorMessage="1" prompt="При необходимости проставьте знак «Х»" sqref="AK8:AM14 AK17:AM23 N35:P35 U35:W35 Z35:AA35">
      <formula1>$AN$7:$AN$8</formula1>
    </dataValidation>
    <dataValidation type="list" allowBlank="1" showInputMessage="1" showErrorMessage="1" sqref="C45:I54">
      <formula1>Хранение</formula1>
    </dataValidation>
    <dataValidation type="list" allowBlank="1" showInputMessage="1" showErrorMessage="1" prompt="Выберите коэффициент" sqref="X45:Z54">
      <formula1>$AO$44:$AO$49</formula1>
    </dataValidation>
  </dataValidations>
  <printOptions/>
  <pageMargins left="0.3937007874015748" right="0.1968503937007874" top="0.3937007874015748" bottom="0.1968503937007874" header="0.5118110236220472" footer="0.5118110236220472"/>
  <pageSetup blackAndWhite="1" fitToHeight="4" horizontalDpi="600" verticalDpi="600" orientation="landscape" paperSize="9" r:id="rId3"/>
  <rowBreaks count="2" manualBreakCount="2">
    <brk id="66" max="255" man="1"/>
    <brk id="8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W98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4.25390625" style="15" customWidth="1"/>
    <col min="2" max="2" width="9.125" style="15" customWidth="1"/>
    <col min="3" max="3" width="8.875" style="15" customWidth="1"/>
    <col min="4" max="4" width="9.875" style="15" customWidth="1"/>
    <col min="5" max="5" width="8.625" style="15" customWidth="1"/>
    <col min="6" max="6" width="6.125" style="15" customWidth="1"/>
    <col min="7" max="7" width="3.875" style="15" customWidth="1"/>
    <col min="8" max="9" width="7.875" style="15" customWidth="1"/>
    <col min="10" max="13" width="6.875" style="15" customWidth="1"/>
    <col min="14" max="16384" width="9.125" style="15" customWidth="1"/>
  </cols>
  <sheetData>
    <row r="1" spans="8:23" ht="50.25" customHeight="1">
      <c r="H1" s="198" t="s">
        <v>40</v>
      </c>
      <c r="I1" s="198"/>
      <c r="J1" s="198"/>
      <c r="K1" s="198"/>
      <c r="L1" s="198"/>
      <c r="M1" s="198"/>
      <c r="N1" s="86"/>
      <c r="O1" s="86"/>
      <c r="P1" s="86"/>
      <c r="Q1" s="86"/>
      <c r="R1" s="86"/>
      <c r="S1" s="86"/>
      <c r="T1" s="86"/>
      <c r="U1" s="86"/>
      <c r="V1" s="86"/>
      <c r="W1" s="86"/>
    </row>
    <row r="2" spans="8:23" ht="12.75" customHeight="1">
      <c r="H2" s="87"/>
      <c r="I2" s="87"/>
      <c r="J2" s="87"/>
      <c r="K2" s="87"/>
      <c r="L2" s="87"/>
      <c r="M2" s="87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ht="31.5" customHeight="1">
      <c r="A3" s="199" t="s">
        <v>104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3:23" ht="12.75" customHeight="1">
      <c r="M4" s="88" t="s">
        <v>7</v>
      </c>
      <c r="N4" s="86"/>
      <c r="O4" s="86"/>
      <c r="P4" s="86"/>
      <c r="Q4" s="86"/>
      <c r="R4" s="86"/>
      <c r="S4" s="86"/>
      <c r="T4" s="86"/>
      <c r="U4" s="86"/>
      <c r="V4" s="86"/>
      <c r="W4" s="86"/>
    </row>
    <row r="5" spans="1:23" ht="86.25" customHeight="1">
      <c r="A5" s="33" t="s">
        <v>16</v>
      </c>
      <c r="B5" s="200" t="s">
        <v>105</v>
      </c>
      <c r="C5" s="201"/>
      <c r="D5" s="201"/>
      <c r="E5" s="202"/>
      <c r="F5" s="200" t="s">
        <v>106</v>
      </c>
      <c r="G5" s="202"/>
      <c r="H5" s="200" t="s">
        <v>107</v>
      </c>
      <c r="I5" s="202"/>
      <c r="J5" s="200" t="s">
        <v>32</v>
      </c>
      <c r="K5" s="202"/>
      <c r="L5" s="200" t="s">
        <v>33</v>
      </c>
      <c r="M5" s="202"/>
      <c r="N5" s="86"/>
      <c r="O5" s="86"/>
      <c r="P5" s="86"/>
      <c r="Q5" s="86"/>
      <c r="R5" s="86"/>
      <c r="S5" s="86"/>
      <c r="T5" s="86"/>
      <c r="U5" s="86"/>
      <c r="V5" s="86"/>
      <c r="W5" s="86"/>
    </row>
    <row r="6" spans="1:23" ht="15" customHeight="1">
      <c r="A6" s="89">
        <v>1</v>
      </c>
      <c r="B6" s="206">
        <v>2</v>
      </c>
      <c r="C6" s="207"/>
      <c r="D6" s="207"/>
      <c r="E6" s="208"/>
      <c r="F6" s="206">
        <v>3</v>
      </c>
      <c r="G6" s="208"/>
      <c r="H6" s="206">
        <v>4</v>
      </c>
      <c r="I6" s="208"/>
      <c r="J6" s="206">
        <v>5</v>
      </c>
      <c r="K6" s="208"/>
      <c r="L6" s="206">
        <v>6</v>
      </c>
      <c r="M6" s="208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1:23" ht="15" customHeight="1">
      <c r="A7" s="203" t="s">
        <v>108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  <c r="N7" s="86"/>
      <c r="O7" s="86"/>
      <c r="P7" s="86"/>
      <c r="Q7" s="86"/>
      <c r="R7" s="86"/>
      <c r="S7" s="86"/>
      <c r="T7" s="86"/>
      <c r="U7" s="86"/>
      <c r="V7" s="86"/>
      <c r="W7" s="86"/>
    </row>
    <row r="8" spans="1:23" ht="15" customHeight="1">
      <c r="A8" s="89"/>
      <c r="B8" s="209"/>
      <c r="C8" s="210"/>
      <c r="D8" s="210"/>
      <c r="E8" s="211"/>
      <c r="F8" s="212"/>
      <c r="G8" s="213"/>
      <c r="H8" s="214"/>
      <c r="I8" s="215"/>
      <c r="J8" s="214"/>
      <c r="K8" s="215"/>
      <c r="L8" s="214"/>
      <c r="M8" s="215"/>
      <c r="N8" s="86"/>
      <c r="O8" s="86"/>
      <c r="P8" s="86"/>
      <c r="Q8" s="86"/>
      <c r="R8" s="86"/>
      <c r="S8" s="86"/>
      <c r="T8" s="86"/>
      <c r="U8" s="86"/>
      <c r="V8" s="86"/>
      <c r="W8" s="86"/>
    </row>
    <row r="9" spans="1:23" ht="15" customHeight="1">
      <c r="A9" s="89"/>
      <c r="B9" s="209"/>
      <c r="C9" s="210"/>
      <c r="D9" s="210"/>
      <c r="E9" s="211"/>
      <c r="F9" s="212"/>
      <c r="G9" s="213"/>
      <c r="H9" s="214"/>
      <c r="I9" s="215"/>
      <c r="J9" s="214"/>
      <c r="K9" s="215"/>
      <c r="L9" s="214"/>
      <c r="M9" s="215"/>
      <c r="N9" s="86"/>
      <c r="O9" s="86"/>
      <c r="P9" s="86"/>
      <c r="Q9" s="86"/>
      <c r="R9" s="86"/>
      <c r="S9" s="86"/>
      <c r="T9" s="86"/>
      <c r="U9" s="86"/>
      <c r="V9" s="86"/>
      <c r="W9" s="86"/>
    </row>
    <row r="10" spans="1:23" ht="15" customHeight="1">
      <c r="A10" s="89"/>
      <c r="B10" s="209"/>
      <c r="C10" s="210"/>
      <c r="D10" s="210"/>
      <c r="E10" s="211"/>
      <c r="F10" s="212"/>
      <c r="G10" s="213"/>
      <c r="H10" s="214"/>
      <c r="I10" s="215"/>
      <c r="J10" s="214"/>
      <c r="K10" s="215"/>
      <c r="L10" s="214"/>
      <c r="M10" s="215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3" ht="15" customHeight="1">
      <c r="A11" s="89"/>
      <c r="B11" s="209"/>
      <c r="C11" s="210"/>
      <c r="D11" s="210"/>
      <c r="E11" s="211"/>
      <c r="F11" s="212"/>
      <c r="G11" s="213"/>
      <c r="H11" s="214"/>
      <c r="I11" s="215"/>
      <c r="J11" s="214"/>
      <c r="K11" s="215"/>
      <c r="L11" s="214"/>
      <c r="M11" s="215"/>
      <c r="N11" s="86"/>
      <c r="O11" s="86"/>
      <c r="P11" s="86"/>
      <c r="Q11" s="86"/>
      <c r="R11" s="86"/>
      <c r="S11" s="86"/>
      <c r="T11" s="86"/>
      <c r="U11" s="86"/>
      <c r="V11" s="86"/>
      <c r="W11" s="86"/>
    </row>
    <row r="12" spans="1:23" ht="15" customHeight="1">
      <c r="A12" s="89"/>
      <c r="B12" s="209"/>
      <c r="C12" s="210"/>
      <c r="D12" s="210"/>
      <c r="E12" s="211"/>
      <c r="F12" s="212"/>
      <c r="G12" s="213"/>
      <c r="H12" s="214"/>
      <c r="I12" s="215"/>
      <c r="J12" s="214"/>
      <c r="K12" s="215"/>
      <c r="L12" s="214"/>
      <c r="M12" s="215"/>
      <c r="N12" s="86"/>
      <c r="O12" s="86"/>
      <c r="P12" s="86"/>
      <c r="Q12" s="86"/>
      <c r="R12" s="86"/>
      <c r="S12" s="86"/>
      <c r="T12" s="86"/>
      <c r="U12" s="86"/>
      <c r="V12" s="86"/>
      <c r="W12" s="86"/>
    </row>
    <row r="13" spans="1:23" ht="15" customHeight="1">
      <c r="A13" s="89"/>
      <c r="B13" s="209"/>
      <c r="C13" s="210"/>
      <c r="D13" s="210"/>
      <c r="E13" s="211"/>
      <c r="F13" s="212"/>
      <c r="G13" s="213"/>
      <c r="H13" s="214"/>
      <c r="I13" s="215"/>
      <c r="J13" s="214"/>
      <c r="K13" s="215"/>
      <c r="L13" s="214"/>
      <c r="M13" s="215"/>
      <c r="N13" s="86"/>
      <c r="O13" s="86"/>
      <c r="P13" s="86"/>
      <c r="Q13" s="86"/>
      <c r="R13" s="86"/>
      <c r="S13" s="86"/>
      <c r="T13" s="86"/>
      <c r="U13" s="86"/>
      <c r="V13" s="86"/>
      <c r="W13" s="86"/>
    </row>
    <row r="14" spans="1:23" ht="15" customHeight="1">
      <c r="A14" s="89"/>
      <c r="B14" s="209"/>
      <c r="C14" s="210"/>
      <c r="D14" s="210"/>
      <c r="E14" s="211"/>
      <c r="F14" s="212"/>
      <c r="G14" s="213"/>
      <c r="H14" s="214"/>
      <c r="I14" s="215"/>
      <c r="J14" s="214"/>
      <c r="K14" s="215"/>
      <c r="L14" s="214"/>
      <c r="M14" s="215"/>
      <c r="N14" s="86"/>
      <c r="O14" s="86"/>
      <c r="P14" s="86"/>
      <c r="Q14" s="86"/>
      <c r="R14" s="86"/>
      <c r="S14" s="86"/>
      <c r="T14" s="86"/>
      <c r="U14" s="86"/>
      <c r="V14" s="86"/>
      <c r="W14" s="86"/>
    </row>
    <row r="15" spans="1:23" ht="15" customHeight="1">
      <c r="A15" s="89"/>
      <c r="B15" s="209"/>
      <c r="C15" s="210"/>
      <c r="D15" s="210"/>
      <c r="E15" s="211"/>
      <c r="F15" s="212"/>
      <c r="G15" s="213"/>
      <c r="H15" s="214"/>
      <c r="I15" s="215"/>
      <c r="J15" s="214"/>
      <c r="K15" s="215"/>
      <c r="L15" s="214"/>
      <c r="M15" s="215"/>
      <c r="N15" s="86"/>
      <c r="O15" s="86"/>
      <c r="P15" s="86"/>
      <c r="Q15" s="86"/>
      <c r="R15" s="86"/>
      <c r="S15" s="86"/>
      <c r="T15" s="86"/>
      <c r="U15" s="86"/>
      <c r="V15" s="86"/>
      <c r="W15" s="86"/>
    </row>
    <row r="16" spans="1:23" ht="15" customHeight="1">
      <c r="A16" s="89"/>
      <c r="B16" s="209"/>
      <c r="C16" s="210"/>
      <c r="D16" s="210"/>
      <c r="E16" s="211"/>
      <c r="F16" s="212"/>
      <c r="G16" s="213"/>
      <c r="H16" s="214"/>
      <c r="I16" s="215"/>
      <c r="J16" s="214"/>
      <c r="K16" s="215"/>
      <c r="L16" s="214"/>
      <c r="M16" s="215"/>
      <c r="N16" s="86"/>
      <c r="O16" s="86"/>
      <c r="P16" s="86"/>
      <c r="Q16" s="86"/>
      <c r="R16" s="86"/>
      <c r="S16" s="86"/>
      <c r="T16" s="86"/>
      <c r="U16" s="86"/>
      <c r="V16" s="86"/>
      <c r="W16" s="86"/>
    </row>
    <row r="17" spans="1:23" ht="15" customHeight="1">
      <c r="A17" s="89"/>
      <c r="B17" s="209"/>
      <c r="C17" s="210"/>
      <c r="D17" s="210"/>
      <c r="E17" s="211"/>
      <c r="F17" s="212"/>
      <c r="G17" s="213"/>
      <c r="H17" s="214"/>
      <c r="I17" s="215"/>
      <c r="J17" s="214"/>
      <c r="K17" s="215"/>
      <c r="L17" s="214"/>
      <c r="M17" s="215"/>
      <c r="N17" s="86"/>
      <c r="O17" s="86"/>
      <c r="P17" s="86"/>
      <c r="Q17" s="86"/>
      <c r="R17" s="86"/>
      <c r="S17" s="86"/>
      <c r="T17" s="86"/>
      <c r="U17" s="86"/>
      <c r="V17" s="86"/>
      <c r="W17" s="86"/>
    </row>
    <row r="18" spans="1:23" ht="15" customHeight="1">
      <c r="A18" s="89"/>
      <c r="B18" s="209"/>
      <c r="C18" s="210"/>
      <c r="D18" s="210"/>
      <c r="E18" s="211"/>
      <c r="F18" s="212"/>
      <c r="G18" s="213"/>
      <c r="H18" s="214"/>
      <c r="I18" s="215"/>
      <c r="J18" s="214"/>
      <c r="K18" s="215"/>
      <c r="L18" s="214"/>
      <c r="M18" s="215"/>
      <c r="N18" s="86"/>
      <c r="O18" s="86"/>
      <c r="P18" s="86"/>
      <c r="Q18" s="86"/>
      <c r="R18" s="86"/>
      <c r="S18" s="86"/>
      <c r="T18" s="86"/>
      <c r="U18" s="86"/>
      <c r="V18" s="86"/>
      <c r="W18" s="86"/>
    </row>
    <row r="19" spans="1:23" ht="15" customHeight="1">
      <c r="A19" s="89"/>
      <c r="B19" s="209"/>
      <c r="C19" s="210"/>
      <c r="D19" s="210"/>
      <c r="E19" s="211"/>
      <c r="F19" s="212"/>
      <c r="G19" s="213"/>
      <c r="H19" s="214"/>
      <c r="I19" s="215"/>
      <c r="J19" s="214"/>
      <c r="K19" s="215"/>
      <c r="L19" s="214"/>
      <c r="M19" s="215"/>
      <c r="N19" s="86"/>
      <c r="O19" s="86"/>
      <c r="P19" s="86"/>
      <c r="Q19" s="86"/>
      <c r="R19" s="86"/>
      <c r="S19" s="86"/>
      <c r="T19" s="86"/>
      <c r="U19" s="86"/>
      <c r="V19" s="86"/>
      <c r="W19" s="86"/>
    </row>
    <row r="20" spans="1:23" ht="15" customHeight="1">
      <c r="A20" s="89"/>
      <c r="B20" s="209"/>
      <c r="C20" s="210"/>
      <c r="D20" s="210"/>
      <c r="E20" s="211"/>
      <c r="F20" s="212"/>
      <c r="G20" s="213"/>
      <c r="H20" s="214"/>
      <c r="I20" s="215"/>
      <c r="J20" s="214"/>
      <c r="K20" s="215"/>
      <c r="L20" s="214"/>
      <c r="M20" s="215"/>
      <c r="N20" s="86"/>
      <c r="O20" s="86"/>
      <c r="P20" s="86"/>
      <c r="Q20" s="86"/>
      <c r="R20" s="86"/>
      <c r="S20" s="86"/>
      <c r="T20" s="86"/>
      <c r="U20" s="86"/>
      <c r="V20" s="86"/>
      <c r="W20" s="86"/>
    </row>
    <row r="21" spans="1:23" ht="15" customHeight="1">
      <c r="A21" s="203" t="s">
        <v>109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5"/>
      <c r="N21" s="86"/>
      <c r="O21" s="86"/>
      <c r="P21" s="86"/>
      <c r="Q21" s="86"/>
      <c r="R21" s="86"/>
      <c r="S21" s="86"/>
      <c r="T21" s="86"/>
      <c r="U21" s="86"/>
      <c r="V21" s="86"/>
      <c r="W21" s="86"/>
    </row>
    <row r="22" spans="1:23" ht="15" customHeight="1">
      <c r="A22" s="89"/>
      <c r="B22" s="209"/>
      <c r="C22" s="210"/>
      <c r="D22" s="210"/>
      <c r="E22" s="211"/>
      <c r="F22" s="212"/>
      <c r="G22" s="213"/>
      <c r="H22" s="214"/>
      <c r="I22" s="215"/>
      <c r="J22" s="214"/>
      <c r="K22" s="215"/>
      <c r="L22" s="214"/>
      <c r="M22" s="215"/>
      <c r="N22" s="86"/>
      <c r="O22" s="86"/>
      <c r="P22" s="86"/>
      <c r="Q22" s="86"/>
      <c r="R22" s="86"/>
      <c r="S22" s="86"/>
      <c r="T22" s="86"/>
      <c r="U22" s="86"/>
      <c r="V22" s="86"/>
      <c r="W22" s="86"/>
    </row>
    <row r="23" spans="1:23" ht="15" customHeight="1">
      <c r="A23" s="89"/>
      <c r="B23" s="209"/>
      <c r="C23" s="210"/>
      <c r="D23" s="210"/>
      <c r="E23" s="211"/>
      <c r="F23" s="212"/>
      <c r="G23" s="213"/>
      <c r="H23" s="214"/>
      <c r="I23" s="215"/>
      <c r="J23" s="214"/>
      <c r="K23" s="215"/>
      <c r="L23" s="214"/>
      <c r="M23" s="215"/>
      <c r="N23" s="86"/>
      <c r="O23" s="86"/>
      <c r="P23" s="86"/>
      <c r="Q23" s="86"/>
      <c r="R23" s="86"/>
      <c r="S23" s="86"/>
      <c r="T23" s="86"/>
      <c r="U23" s="86"/>
      <c r="V23" s="86"/>
      <c r="W23" s="86"/>
    </row>
    <row r="24" spans="1:23" ht="15" customHeight="1">
      <c r="A24" s="89"/>
      <c r="B24" s="209"/>
      <c r="C24" s="210"/>
      <c r="D24" s="210"/>
      <c r="E24" s="211"/>
      <c r="F24" s="212"/>
      <c r="G24" s="213"/>
      <c r="H24" s="214"/>
      <c r="I24" s="215"/>
      <c r="J24" s="214"/>
      <c r="K24" s="215"/>
      <c r="L24" s="214"/>
      <c r="M24" s="215"/>
      <c r="N24" s="86"/>
      <c r="O24" s="86"/>
      <c r="P24" s="86"/>
      <c r="Q24" s="86"/>
      <c r="R24" s="86"/>
      <c r="S24" s="86"/>
      <c r="T24" s="86"/>
      <c r="U24" s="86"/>
      <c r="V24" s="86"/>
      <c r="W24" s="86"/>
    </row>
    <row r="25" spans="1:23" ht="15" customHeight="1">
      <c r="A25" s="89"/>
      <c r="B25" s="209"/>
      <c r="C25" s="210"/>
      <c r="D25" s="210"/>
      <c r="E25" s="211"/>
      <c r="F25" s="212"/>
      <c r="G25" s="213"/>
      <c r="H25" s="214"/>
      <c r="I25" s="215"/>
      <c r="J25" s="214"/>
      <c r="K25" s="215"/>
      <c r="L25" s="214"/>
      <c r="M25" s="215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23" ht="15" customHeight="1">
      <c r="A26" s="89"/>
      <c r="B26" s="209"/>
      <c r="C26" s="210"/>
      <c r="D26" s="210"/>
      <c r="E26" s="211"/>
      <c r="F26" s="212"/>
      <c r="G26" s="213"/>
      <c r="H26" s="214"/>
      <c r="I26" s="215"/>
      <c r="J26" s="214"/>
      <c r="K26" s="215"/>
      <c r="L26" s="214"/>
      <c r="M26" s="215"/>
      <c r="N26" s="86"/>
      <c r="O26" s="86"/>
      <c r="P26" s="86"/>
      <c r="Q26" s="86"/>
      <c r="R26" s="86"/>
      <c r="S26" s="86"/>
      <c r="T26" s="86"/>
      <c r="U26" s="86"/>
      <c r="V26" s="86"/>
      <c r="W26" s="86"/>
    </row>
    <row r="27" spans="1:23" ht="15" customHeight="1">
      <c r="A27" s="89"/>
      <c r="B27" s="209"/>
      <c r="C27" s="210"/>
      <c r="D27" s="210"/>
      <c r="E27" s="211"/>
      <c r="F27" s="212"/>
      <c r="G27" s="213"/>
      <c r="H27" s="214"/>
      <c r="I27" s="215"/>
      <c r="J27" s="214"/>
      <c r="K27" s="215"/>
      <c r="L27" s="214"/>
      <c r="M27" s="215"/>
      <c r="N27" s="86"/>
      <c r="O27" s="86"/>
      <c r="P27" s="86"/>
      <c r="Q27" s="86"/>
      <c r="R27" s="86"/>
      <c r="S27" s="86"/>
      <c r="T27" s="86"/>
      <c r="U27" s="86"/>
      <c r="V27" s="86"/>
      <c r="W27" s="86"/>
    </row>
    <row r="28" spans="1:23" ht="15" customHeight="1">
      <c r="A28" s="89"/>
      <c r="B28" s="209"/>
      <c r="C28" s="210"/>
      <c r="D28" s="210"/>
      <c r="E28" s="211"/>
      <c r="F28" s="212"/>
      <c r="G28" s="213"/>
      <c r="H28" s="214"/>
      <c r="I28" s="215"/>
      <c r="J28" s="214"/>
      <c r="K28" s="215"/>
      <c r="L28" s="214"/>
      <c r="M28" s="215"/>
      <c r="N28" s="86"/>
      <c r="O28" s="86"/>
      <c r="P28" s="86"/>
      <c r="Q28" s="86"/>
      <c r="R28" s="86"/>
      <c r="S28" s="86"/>
      <c r="T28" s="86"/>
      <c r="U28" s="86"/>
      <c r="V28" s="86"/>
      <c r="W28" s="86"/>
    </row>
    <row r="29" spans="1:23" ht="15" customHeight="1">
      <c r="A29" s="89"/>
      <c r="B29" s="209"/>
      <c r="C29" s="210"/>
      <c r="D29" s="210"/>
      <c r="E29" s="211"/>
      <c r="F29" s="212"/>
      <c r="G29" s="213"/>
      <c r="H29" s="214"/>
      <c r="I29" s="215"/>
      <c r="J29" s="214"/>
      <c r="K29" s="215"/>
      <c r="L29" s="214"/>
      <c r="M29" s="215"/>
      <c r="N29" s="86"/>
      <c r="O29" s="86"/>
      <c r="P29" s="86"/>
      <c r="Q29" s="86"/>
      <c r="R29" s="86"/>
      <c r="S29" s="86"/>
      <c r="T29" s="86"/>
      <c r="U29" s="86"/>
      <c r="V29" s="86"/>
      <c r="W29" s="86"/>
    </row>
    <row r="30" spans="1:23" ht="15" customHeight="1">
      <c r="A30" s="89"/>
      <c r="B30" s="209"/>
      <c r="C30" s="210"/>
      <c r="D30" s="210"/>
      <c r="E30" s="211"/>
      <c r="F30" s="212"/>
      <c r="G30" s="213"/>
      <c r="H30" s="214"/>
      <c r="I30" s="215"/>
      <c r="J30" s="214"/>
      <c r="K30" s="215"/>
      <c r="L30" s="214"/>
      <c r="M30" s="215"/>
      <c r="N30" s="86"/>
      <c r="O30" s="86"/>
      <c r="P30" s="86"/>
      <c r="Q30" s="86"/>
      <c r="R30" s="86"/>
      <c r="S30" s="86"/>
      <c r="T30" s="86"/>
      <c r="U30" s="86"/>
      <c r="V30" s="86"/>
      <c r="W30" s="86"/>
    </row>
    <row r="31" spans="1:23" ht="15" customHeight="1">
      <c r="A31" s="89"/>
      <c r="B31" s="209"/>
      <c r="C31" s="210"/>
      <c r="D31" s="210"/>
      <c r="E31" s="211"/>
      <c r="F31" s="212"/>
      <c r="G31" s="213"/>
      <c r="H31" s="214"/>
      <c r="I31" s="215"/>
      <c r="J31" s="214"/>
      <c r="K31" s="215"/>
      <c r="L31" s="214"/>
      <c r="M31" s="215"/>
      <c r="N31" s="86"/>
      <c r="O31" s="86"/>
      <c r="P31" s="86"/>
      <c r="Q31" s="86"/>
      <c r="R31" s="86"/>
      <c r="S31" s="86"/>
      <c r="T31" s="86"/>
      <c r="U31" s="86"/>
      <c r="V31" s="86"/>
      <c r="W31" s="86"/>
    </row>
    <row r="32" spans="1:23" ht="15" customHeight="1">
      <c r="A32" s="89"/>
      <c r="B32" s="209"/>
      <c r="C32" s="210"/>
      <c r="D32" s="210"/>
      <c r="E32" s="211"/>
      <c r="F32" s="212"/>
      <c r="G32" s="213"/>
      <c r="H32" s="214"/>
      <c r="I32" s="215"/>
      <c r="J32" s="214"/>
      <c r="K32" s="215"/>
      <c r="L32" s="214"/>
      <c r="M32" s="215"/>
      <c r="N32" s="86"/>
      <c r="O32" s="86"/>
      <c r="P32" s="86"/>
      <c r="Q32" s="86"/>
      <c r="R32" s="86"/>
      <c r="S32" s="86"/>
      <c r="T32" s="86"/>
      <c r="U32" s="86"/>
      <c r="V32" s="86"/>
      <c r="W32" s="86"/>
    </row>
    <row r="33" spans="1:23" ht="15" customHeight="1">
      <c r="A33" s="89"/>
      <c r="B33" s="209"/>
      <c r="C33" s="210"/>
      <c r="D33" s="210"/>
      <c r="E33" s="211"/>
      <c r="F33" s="212"/>
      <c r="G33" s="213"/>
      <c r="H33" s="214"/>
      <c r="I33" s="215"/>
      <c r="J33" s="214"/>
      <c r="K33" s="215"/>
      <c r="L33" s="214"/>
      <c r="M33" s="215"/>
      <c r="N33" s="86"/>
      <c r="O33" s="86"/>
      <c r="P33" s="86"/>
      <c r="Q33" s="86"/>
      <c r="R33" s="86"/>
      <c r="S33" s="86"/>
      <c r="T33" s="86"/>
      <c r="U33" s="86"/>
      <c r="V33" s="86"/>
      <c r="W33" s="86"/>
    </row>
    <row r="34" spans="1:23" ht="15" customHeight="1">
      <c r="A34" s="89"/>
      <c r="B34" s="209"/>
      <c r="C34" s="210"/>
      <c r="D34" s="210"/>
      <c r="E34" s="211"/>
      <c r="F34" s="212"/>
      <c r="G34" s="213"/>
      <c r="H34" s="214"/>
      <c r="I34" s="215"/>
      <c r="J34" s="214"/>
      <c r="K34" s="215"/>
      <c r="L34" s="214"/>
      <c r="M34" s="215"/>
      <c r="N34" s="86"/>
      <c r="O34" s="86"/>
      <c r="P34" s="86"/>
      <c r="Q34" s="86"/>
      <c r="R34" s="86"/>
      <c r="S34" s="86"/>
      <c r="T34" s="86"/>
      <c r="U34" s="86"/>
      <c r="V34" s="86"/>
      <c r="W34" s="86"/>
    </row>
    <row r="35" spans="1:23" ht="15" customHeight="1">
      <c r="A35" s="219" t="s">
        <v>20</v>
      </c>
      <c r="B35" s="220"/>
      <c r="C35" s="220"/>
      <c r="D35" s="220"/>
      <c r="E35" s="221"/>
      <c r="F35" s="206" t="s">
        <v>21</v>
      </c>
      <c r="G35" s="208"/>
      <c r="H35" s="214" t="s">
        <v>21</v>
      </c>
      <c r="I35" s="215"/>
      <c r="J35" s="216">
        <f>SUM(J8:K20,J22:K34)</f>
        <v>0</v>
      </c>
      <c r="K35" s="217"/>
      <c r="L35" s="216">
        <f>SUM(L8:M20,L22:M34)</f>
        <v>0</v>
      </c>
      <c r="M35" s="217"/>
      <c r="N35" s="86"/>
      <c r="O35" s="86"/>
      <c r="P35" s="86"/>
      <c r="Q35" s="86"/>
      <c r="R35" s="86"/>
      <c r="S35" s="86"/>
      <c r="T35" s="86"/>
      <c r="U35" s="86"/>
      <c r="V35" s="86"/>
      <c r="W35" s="86"/>
    </row>
    <row r="36" spans="1:23" ht="12.75">
      <c r="A36" s="66"/>
      <c r="B36" s="66"/>
      <c r="C36" s="66"/>
      <c r="D36" s="66"/>
      <c r="E36" s="66"/>
      <c r="F36" s="66"/>
      <c r="G36" s="66"/>
      <c r="H36" s="90"/>
      <c r="I36" s="90"/>
      <c r="J36" s="90"/>
      <c r="K36" s="90"/>
      <c r="L36" s="90"/>
      <c r="M36" s="90"/>
      <c r="N36" s="86"/>
      <c r="O36" s="86"/>
      <c r="P36" s="86"/>
      <c r="Q36" s="86"/>
      <c r="R36" s="86"/>
      <c r="S36" s="86"/>
      <c r="T36" s="86"/>
      <c r="U36" s="86"/>
      <c r="V36" s="86"/>
      <c r="W36" s="86"/>
    </row>
    <row r="37" spans="1:23" ht="12.75">
      <c r="A37" s="66"/>
      <c r="B37" s="66"/>
      <c r="C37" s="66"/>
      <c r="D37" s="66"/>
      <c r="E37" s="66"/>
      <c r="F37" s="66"/>
      <c r="G37" s="66"/>
      <c r="H37" s="90"/>
      <c r="I37" s="90"/>
      <c r="J37" s="90"/>
      <c r="K37" s="90"/>
      <c r="L37" s="90"/>
      <c r="M37" s="90"/>
      <c r="N37" s="86"/>
      <c r="O37" s="86"/>
      <c r="P37" s="86"/>
      <c r="Q37" s="86"/>
      <c r="R37" s="86"/>
      <c r="S37" s="86"/>
      <c r="T37" s="86"/>
      <c r="U37" s="86"/>
      <c r="V37" s="86"/>
      <c r="W37" s="86"/>
    </row>
    <row r="38" spans="1:23" ht="38.25" customHeight="1">
      <c r="A38" s="218" t="s">
        <v>34</v>
      </c>
      <c r="B38" s="218"/>
      <c r="C38" s="218"/>
      <c r="D38" s="218"/>
      <c r="E38" s="177"/>
      <c r="F38" s="177"/>
      <c r="K38" s="177"/>
      <c r="L38" s="177"/>
      <c r="M38" s="177"/>
      <c r="N38" s="86"/>
      <c r="O38" s="86"/>
      <c r="P38" s="86"/>
      <c r="Q38" s="86"/>
      <c r="R38" s="86"/>
      <c r="S38" s="86"/>
      <c r="T38" s="86"/>
      <c r="U38" s="86"/>
      <c r="V38" s="86"/>
      <c r="W38" s="86"/>
    </row>
    <row r="39" spans="5:23" ht="12.75">
      <c r="E39" s="157" t="s">
        <v>8</v>
      </c>
      <c r="F39" s="157"/>
      <c r="G39" s="91"/>
      <c r="H39" s="91"/>
      <c r="I39" s="92"/>
      <c r="J39" s="92"/>
      <c r="K39" s="157" t="s">
        <v>48</v>
      </c>
      <c r="L39" s="157"/>
      <c r="M39" s="157"/>
      <c r="N39" s="86"/>
      <c r="O39" s="86"/>
      <c r="P39" s="86"/>
      <c r="Q39" s="86"/>
      <c r="R39" s="86"/>
      <c r="S39" s="86"/>
      <c r="T39" s="86"/>
      <c r="U39" s="86"/>
      <c r="V39" s="86"/>
      <c r="W39" s="86"/>
    </row>
    <row r="40" spans="5:23" ht="12.75">
      <c r="E40" s="93"/>
      <c r="F40" s="93"/>
      <c r="I40" s="94"/>
      <c r="J40" s="94"/>
      <c r="K40" s="94"/>
      <c r="L40" s="93"/>
      <c r="M40" s="93"/>
      <c r="N40" s="86"/>
      <c r="O40" s="86"/>
      <c r="P40" s="86"/>
      <c r="Q40" s="86"/>
      <c r="R40" s="86"/>
      <c r="S40" s="86"/>
      <c r="T40" s="86"/>
      <c r="U40" s="86"/>
      <c r="V40" s="86"/>
      <c r="W40" s="86"/>
    </row>
    <row r="41" spans="1:23" ht="35.25" customHeight="1">
      <c r="A41" s="222" t="s">
        <v>110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86"/>
      <c r="O41" s="86"/>
      <c r="P41" s="86"/>
      <c r="Q41" s="86"/>
      <c r="R41" s="86"/>
      <c r="S41" s="86"/>
      <c r="T41" s="86"/>
      <c r="U41" s="86"/>
      <c r="V41" s="86"/>
      <c r="W41" s="86"/>
    </row>
    <row r="42" spans="1:23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</row>
    <row r="43" spans="1:23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</row>
    <row r="44" spans="1:23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</row>
    <row r="45" spans="1:23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</row>
    <row r="46" spans="1:23" ht="12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</row>
    <row r="47" spans="1:23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</row>
    <row r="48" spans="1:23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</row>
    <row r="49" spans="1:23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</row>
    <row r="50" spans="1:23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</row>
    <row r="51" spans="1:23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</row>
    <row r="52" spans="1:23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</row>
    <row r="53" spans="1:23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</row>
    <row r="54" spans="1:23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</row>
    <row r="55" spans="1:23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</row>
    <row r="56" spans="1:23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</row>
    <row r="57" spans="1:23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</row>
    <row r="58" spans="1:23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</row>
    <row r="59" spans="1:23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</row>
    <row r="60" spans="1:23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</row>
    <row r="61" spans="1:23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</row>
    <row r="62" spans="1:23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</row>
    <row r="63" spans="1:23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</row>
    <row r="64" spans="1:23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</row>
    <row r="65" spans="1:23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</row>
    <row r="66" spans="1:23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</row>
    <row r="67" spans="1:23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</row>
    <row r="68" spans="1:23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</row>
    <row r="69" spans="1:23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</row>
    <row r="70" spans="1:23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</row>
    <row r="71" spans="1:23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</row>
    <row r="72" spans="1:23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</row>
    <row r="73" spans="1:23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</row>
    <row r="74" spans="1:23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</row>
    <row r="75" spans="1:23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</row>
    <row r="76" spans="1:23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</row>
    <row r="77" spans="1:23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</row>
    <row r="78" spans="1:23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</row>
    <row r="79" spans="1:23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</row>
    <row r="80" spans="1:23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</row>
    <row r="81" spans="1:23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</row>
    <row r="82" spans="1:23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</row>
    <row r="83" spans="1:23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</row>
    <row r="84" spans="1:23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</row>
    <row r="85" spans="1:23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</row>
    <row r="86" spans="1:23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</row>
    <row r="87" spans="1:23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</row>
    <row r="88" spans="1:23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</row>
    <row r="89" spans="1:23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</row>
    <row r="90" spans="1:23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/>
    </row>
    <row r="91" spans="1:23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</row>
    <row r="92" spans="1:23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</row>
    <row r="93" spans="1:23" ht="12.7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</row>
    <row r="94" spans="1:23" ht="12.7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6"/>
    </row>
    <row r="95" spans="1:23" ht="12.7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  <c r="W95" s="86"/>
    </row>
    <row r="96" spans="1:23" ht="12.7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</row>
    <row r="97" spans="1:23" ht="12.7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</row>
    <row r="98" spans="1:23" ht="12.7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</row>
  </sheetData>
  <sheetProtection sheet="1" objects="1" formatCells="0" formatColumns="0" formatRows="0" insertColumns="0" insertRows="0" insertHyperlinks="0" deleteColumns="0" deleteRows="0" sort="0" autoFilter="0" pivotTables="0"/>
  <mergeCells count="155">
    <mergeCell ref="H31:I31"/>
    <mergeCell ref="J31:K31"/>
    <mergeCell ref="L31:M31"/>
    <mergeCell ref="B30:E30"/>
    <mergeCell ref="F30:G30"/>
    <mergeCell ref="H30:I30"/>
    <mergeCell ref="J30:K30"/>
    <mergeCell ref="L26:M26"/>
    <mergeCell ref="B27:E27"/>
    <mergeCell ref="F27:G27"/>
    <mergeCell ref="H27:I27"/>
    <mergeCell ref="J27:K27"/>
    <mergeCell ref="L27:M27"/>
    <mergeCell ref="B26:E26"/>
    <mergeCell ref="F26:G26"/>
    <mergeCell ref="H26:I26"/>
    <mergeCell ref="J26:K26"/>
    <mergeCell ref="L24:M24"/>
    <mergeCell ref="B25:E25"/>
    <mergeCell ref="F25:G25"/>
    <mergeCell ref="H25:I25"/>
    <mergeCell ref="J25:K25"/>
    <mergeCell ref="L25:M25"/>
    <mergeCell ref="J24:K24"/>
    <mergeCell ref="B24:E24"/>
    <mergeCell ref="F24:G24"/>
    <mergeCell ref="H24:I24"/>
    <mergeCell ref="L14:M14"/>
    <mergeCell ref="B23:E23"/>
    <mergeCell ref="F23:G23"/>
    <mergeCell ref="H23:I23"/>
    <mergeCell ref="J23:K23"/>
    <mergeCell ref="L23:M23"/>
    <mergeCell ref="B14:E14"/>
    <mergeCell ref="F14:G14"/>
    <mergeCell ref="H14:I14"/>
    <mergeCell ref="J14:K14"/>
    <mergeCell ref="L12:M12"/>
    <mergeCell ref="B13:E13"/>
    <mergeCell ref="F13:G13"/>
    <mergeCell ref="H13:I13"/>
    <mergeCell ref="J13:K13"/>
    <mergeCell ref="L13:M13"/>
    <mergeCell ref="B12:E12"/>
    <mergeCell ref="F12:G12"/>
    <mergeCell ref="H12:I12"/>
    <mergeCell ref="J12:K12"/>
    <mergeCell ref="L10:M10"/>
    <mergeCell ref="B11:E11"/>
    <mergeCell ref="F11:G11"/>
    <mergeCell ref="H11:I11"/>
    <mergeCell ref="J11:K11"/>
    <mergeCell ref="L11:M11"/>
    <mergeCell ref="A41:M41"/>
    <mergeCell ref="B9:E9"/>
    <mergeCell ref="F9:G9"/>
    <mergeCell ref="H9:I9"/>
    <mergeCell ref="J9:K9"/>
    <mergeCell ref="L9:M9"/>
    <mergeCell ref="B10:E10"/>
    <mergeCell ref="F10:G10"/>
    <mergeCell ref="H10:I10"/>
    <mergeCell ref="J10:K10"/>
    <mergeCell ref="A38:D38"/>
    <mergeCell ref="E38:F38"/>
    <mergeCell ref="A35:E35"/>
    <mergeCell ref="E39:F39"/>
    <mergeCell ref="K38:M38"/>
    <mergeCell ref="K39:M39"/>
    <mergeCell ref="B32:E32"/>
    <mergeCell ref="F32:G32"/>
    <mergeCell ref="H32:I32"/>
    <mergeCell ref="F35:G35"/>
    <mergeCell ref="H35:I35"/>
    <mergeCell ref="L35:M35"/>
    <mergeCell ref="J35:K35"/>
    <mergeCell ref="L34:M34"/>
    <mergeCell ref="L33:M33"/>
    <mergeCell ref="J33:K33"/>
    <mergeCell ref="B34:E34"/>
    <mergeCell ref="F34:G34"/>
    <mergeCell ref="H34:I34"/>
    <mergeCell ref="J34:K34"/>
    <mergeCell ref="B33:E33"/>
    <mergeCell ref="F33:G33"/>
    <mergeCell ref="H33:I33"/>
    <mergeCell ref="L32:M32"/>
    <mergeCell ref="J32:K32"/>
    <mergeCell ref="B29:E29"/>
    <mergeCell ref="F29:G29"/>
    <mergeCell ref="H29:I29"/>
    <mergeCell ref="L29:M29"/>
    <mergeCell ref="J29:K29"/>
    <mergeCell ref="L30:M30"/>
    <mergeCell ref="B31:E31"/>
    <mergeCell ref="F31:G31"/>
    <mergeCell ref="B22:E22"/>
    <mergeCell ref="F22:G22"/>
    <mergeCell ref="H22:I22"/>
    <mergeCell ref="L22:M22"/>
    <mergeCell ref="J22:K22"/>
    <mergeCell ref="B28:E28"/>
    <mergeCell ref="F28:G28"/>
    <mergeCell ref="H28:I28"/>
    <mergeCell ref="L28:M28"/>
    <mergeCell ref="J28:K28"/>
    <mergeCell ref="A21:M21"/>
    <mergeCell ref="B20:E20"/>
    <mergeCell ref="F20:G20"/>
    <mergeCell ref="H20:I20"/>
    <mergeCell ref="L20:M20"/>
    <mergeCell ref="J20:K20"/>
    <mergeCell ref="B18:E18"/>
    <mergeCell ref="F18:G18"/>
    <mergeCell ref="H18:I18"/>
    <mergeCell ref="L18:M18"/>
    <mergeCell ref="J18:K18"/>
    <mergeCell ref="B19:E19"/>
    <mergeCell ref="F19:G19"/>
    <mergeCell ref="H19:I19"/>
    <mergeCell ref="L19:M19"/>
    <mergeCell ref="J19:K19"/>
    <mergeCell ref="B16:E16"/>
    <mergeCell ref="F16:G16"/>
    <mergeCell ref="H16:I16"/>
    <mergeCell ref="L16:M16"/>
    <mergeCell ref="J16:K16"/>
    <mergeCell ref="B17:E17"/>
    <mergeCell ref="F17:G17"/>
    <mergeCell ref="H17:I17"/>
    <mergeCell ref="L17:M17"/>
    <mergeCell ref="J17:K17"/>
    <mergeCell ref="B8:E8"/>
    <mergeCell ref="F8:G8"/>
    <mergeCell ref="H8:I8"/>
    <mergeCell ref="L8:M8"/>
    <mergeCell ref="J8:K8"/>
    <mergeCell ref="B15:E15"/>
    <mergeCell ref="F15:G15"/>
    <mergeCell ref="H15:I15"/>
    <mergeCell ref="L15:M15"/>
    <mergeCell ref="J15:K15"/>
    <mergeCell ref="A7:M7"/>
    <mergeCell ref="B6:E6"/>
    <mergeCell ref="F6:G6"/>
    <mergeCell ref="H6:I6"/>
    <mergeCell ref="L6:M6"/>
    <mergeCell ref="J6:K6"/>
    <mergeCell ref="H1:M1"/>
    <mergeCell ref="A3:M3"/>
    <mergeCell ref="B5:E5"/>
    <mergeCell ref="F5:G5"/>
    <mergeCell ref="H5:I5"/>
    <mergeCell ref="L5:M5"/>
    <mergeCell ref="J5:K5"/>
  </mergeCells>
  <printOptions/>
  <pageMargins left="0.5905511811023623" right="0.3937007874015748" top="0.7874015748031497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G92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3" width="9.00390625" style="15" customWidth="1"/>
    <col min="4" max="6" width="5.00390625" style="15" customWidth="1"/>
    <col min="7" max="10" width="5.125" style="15" customWidth="1"/>
    <col min="11" max="11" width="4.25390625" style="15" customWidth="1"/>
    <col min="12" max="14" width="4.00390625" style="15" customWidth="1"/>
    <col min="15" max="15" width="4.375" style="15" customWidth="1"/>
    <col min="16" max="17" width="4.25390625" style="15" customWidth="1"/>
    <col min="18" max="33" width="9.125" style="86" customWidth="1"/>
    <col min="34" max="16384" width="9.125" style="15" customWidth="1"/>
  </cols>
  <sheetData>
    <row r="1" spans="9:17" ht="50.25" customHeight="1">
      <c r="I1" s="225" t="s">
        <v>41</v>
      </c>
      <c r="J1" s="225"/>
      <c r="K1" s="225"/>
      <c r="L1" s="225"/>
      <c r="M1" s="225"/>
      <c r="N1" s="225"/>
      <c r="O1" s="225"/>
      <c r="P1" s="225"/>
      <c r="Q1" s="225"/>
    </row>
    <row r="2" spans="9:17" ht="12.75" customHeight="1">
      <c r="I2" s="87"/>
      <c r="J2" s="87"/>
      <c r="K2" s="87"/>
      <c r="L2" s="87"/>
      <c r="M2" s="87"/>
      <c r="N2" s="87"/>
      <c r="O2" s="87"/>
      <c r="P2" s="87"/>
      <c r="Q2" s="87"/>
    </row>
    <row r="3" spans="1:17" ht="45" customHeight="1">
      <c r="A3" s="199" t="s">
        <v>111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4:17" ht="12.75" customHeight="1">
      <c r="N4" s="88"/>
      <c r="Q4" s="88" t="s">
        <v>7</v>
      </c>
    </row>
    <row r="5" spans="1:33" s="91" customFormat="1" ht="15" customHeight="1">
      <c r="A5" s="162" t="s">
        <v>46</v>
      </c>
      <c r="B5" s="162"/>
      <c r="C5" s="162"/>
      <c r="D5" s="162" t="s">
        <v>112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</row>
    <row r="6" spans="1:33" s="91" customFormat="1" ht="15" customHeight="1">
      <c r="A6" s="162"/>
      <c r="B6" s="162"/>
      <c r="C6" s="162"/>
      <c r="D6" s="162" t="s">
        <v>35</v>
      </c>
      <c r="E6" s="162"/>
      <c r="F6" s="162" t="s">
        <v>36</v>
      </c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1:33" s="91" customFormat="1" ht="61.5" customHeight="1">
      <c r="A7" s="162"/>
      <c r="B7" s="162"/>
      <c r="C7" s="162"/>
      <c r="D7" s="162"/>
      <c r="E7" s="162"/>
      <c r="F7" s="162" t="s">
        <v>42</v>
      </c>
      <c r="G7" s="162"/>
      <c r="H7" s="162" t="s">
        <v>43</v>
      </c>
      <c r="I7" s="162"/>
      <c r="J7" s="162" t="s">
        <v>44</v>
      </c>
      <c r="K7" s="162"/>
      <c r="L7" s="162" t="s">
        <v>113</v>
      </c>
      <c r="M7" s="162"/>
      <c r="N7" s="162"/>
      <c r="O7" s="162" t="s">
        <v>114</v>
      </c>
      <c r="P7" s="162"/>
      <c r="Q7" s="162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</row>
    <row r="8" spans="1:33" s="91" customFormat="1" ht="15" customHeight="1">
      <c r="A8" s="224"/>
      <c r="B8" s="224"/>
      <c r="C8" s="224"/>
      <c r="D8" s="135">
        <f>SUM(F8:Q8)</f>
        <v>0</v>
      </c>
      <c r="E8" s="135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</row>
    <row r="9" spans="1:33" s="91" customFormat="1" ht="15" customHeight="1">
      <c r="A9" s="224"/>
      <c r="B9" s="224"/>
      <c r="C9" s="224"/>
      <c r="D9" s="135">
        <f aca="true" t="shared" si="0" ref="D9:D29">SUM(F9:Q9)</f>
        <v>0</v>
      </c>
      <c r="E9" s="135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1:33" s="91" customFormat="1" ht="15" customHeight="1">
      <c r="A10" s="224"/>
      <c r="B10" s="224"/>
      <c r="C10" s="224"/>
      <c r="D10" s="135">
        <f t="shared" si="0"/>
        <v>0</v>
      </c>
      <c r="E10" s="135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</row>
    <row r="11" spans="1:33" s="91" customFormat="1" ht="15" customHeight="1">
      <c r="A11" s="224"/>
      <c r="B11" s="224"/>
      <c r="C11" s="224"/>
      <c r="D11" s="135">
        <f t="shared" si="0"/>
        <v>0</v>
      </c>
      <c r="E11" s="135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1:17" ht="15" customHeight="1">
      <c r="A12" s="224"/>
      <c r="B12" s="224"/>
      <c r="C12" s="224"/>
      <c r="D12" s="135">
        <f t="shared" si="0"/>
        <v>0</v>
      </c>
      <c r="E12" s="135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</row>
    <row r="13" spans="1:17" ht="15" customHeight="1">
      <c r="A13" s="224"/>
      <c r="B13" s="224"/>
      <c r="C13" s="224"/>
      <c r="D13" s="135">
        <f t="shared" si="0"/>
        <v>0</v>
      </c>
      <c r="E13" s="135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  <row r="14" spans="1:17" ht="15" customHeight="1">
      <c r="A14" s="224"/>
      <c r="B14" s="224"/>
      <c r="C14" s="224"/>
      <c r="D14" s="135">
        <f t="shared" si="0"/>
        <v>0</v>
      </c>
      <c r="E14" s="135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</row>
    <row r="15" spans="1:17" ht="15" customHeight="1">
      <c r="A15" s="224"/>
      <c r="B15" s="224"/>
      <c r="C15" s="224"/>
      <c r="D15" s="135">
        <f t="shared" si="0"/>
        <v>0</v>
      </c>
      <c r="E15" s="135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</row>
    <row r="16" spans="1:17" ht="15" customHeight="1">
      <c r="A16" s="224"/>
      <c r="B16" s="224"/>
      <c r="C16" s="224"/>
      <c r="D16" s="135">
        <f t="shared" si="0"/>
        <v>0</v>
      </c>
      <c r="E16" s="135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</row>
    <row r="17" spans="1:17" ht="15" customHeight="1">
      <c r="A17" s="224"/>
      <c r="B17" s="224"/>
      <c r="C17" s="224"/>
      <c r="D17" s="135">
        <f t="shared" si="0"/>
        <v>0</v>
      </c>
      <c r="E17" s="135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</row>
    <row r="18" spans="1:17" ht="15" customHeight="1">
      <c r="A18" s="224"/>
      <c r="B18" s="224"/>
      <c r="C18" s="224"/>
      <c r="D18" s="135">
        <f t="shared" si="0"/>
        <v>0</v>
      </c>
      <c r="E18" s="135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</row>
    <row r="19" spans="1:17" ht="15" customHeight="1">
      <c r="A19" s="224"/>
      <c r="B19" s="224"/>
      <c r="C19" s="224"/>
      <c r="D19" s="135">
        <f t="shared" si="0"/>
        <v>0</v>
      </c>
      <c r="E19" s="135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</row>
    <row r="20" spans="1:17" ht="15" customHeight="1">
      <c r="A20" s="224"/>
      <c r="B20" s="224"/>
      <c r="C20" s="224"/>
      <c r="D20" s="135">
        <f t="shared" si="0"/>
        <v>0</v>
      </c>
      <c r="E20" s="135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5" customHeight="1">
      <c r="A21" s="224"/>
      <c r="B21" s="224"/>
      <c r="C21" s="224"/>
      <c r="D21" s="135">
        <f t="shared" si="0"/>
        <v>0</v>
      </c>
      <c r="E21" s="135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5" customHeight="1">
      <c r="A22" s="224"/>
      <c r="B22" s="224"/>
      <c r="C22" s="224"/>
      <c r="D22" s="135">
        <f t="shared" si="0"/>
        <v>0</v>
      </c>
      <c r="E22" s="135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5" customHeight="1">
      <c r="A23" s="224"/>
      <c r="B23" s="224"/>
      <c r="C23" s="224"/>
      <c r="D23" s="135">
        <f t="shared" si="0"/>
        <v>0</v>
      </c>
      <c r="E23" s="135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</row>
    <row r="24" spans="1:17" ht="15" customHeight="1">
      <c r="A24" s="224"/>
      <c r="B24" s="224"/>
      <c r="C24" s="224"/>
      <c r="D24" s="135">
        <f t="shared" si="0"/>
        <v>0</v>
      </c>
      <c r="E24" s="135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</row>
    <row r="25" spans="1:17" ht="15" customHeight="1">
      <c r="A25" s="224"/>
      <c r="B25" s="224"/>
      <c r="C25" s="224"/>
      <c r="D25" s="135">
        <f t="shared" si="0"/>
        <v>0</v>
      </c>
      <c r="E25" s="135"/>
      <c r="F25" s="223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</row>
    <row r="26" spans="1:17" ht="15" customHeight="1">
      <c r="A26" s="224"/>
      <c r="B26" s="224"/>
      <c r="C26" s="224"/>
      <c r="D26" s="135">
        <f t="shared" si="0"/>
        <v>0</v>
      </c>
      <c r="E26" s="135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</row>
    <row r="27" spans="1:17" ht="15" customHeight="1">
      <c r="A27" s="224"/>
      <c r="B27" s="224"/>
      <c r="C27" s="224"/>
      <c r="D27" s="135">
        <f t="shared" si="0"/>
        <v>0</v>
      </c>
      <c r="E27" s="135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</row>
    <row r="28" spans="1:17" ht="15" customHeight="1">
      <c r="A28" s="224"/>
      <c r="B28" s="224"/>
      <c r="C28" s="224"/>
      <c r="D28" s="135">
        <f t="shared" si="0"/>
        <v>0</v>
      </c>
      <c r="E28" s="135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</row>
    <row r="29" spans="1:17" ht="15" customHeight="1">
      <c r="A29" s="224"/>
      <c r="B29" s="224"/>
      <c r="C29" s="224"/>
      <c r="D29" s="135">
        <f t="shared" si="0"/>
        <v>0</v>
      </c>
      <c r="E29" s="135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5" customHeight="1">
      <c r="A30" s="219" t="s">
        <v>20</v>
      </c>
      <c r="B30" s="220"/>
      <c r="C30" s="221"/>
      <c r="D30" s="135">
        <f>SUM(D8:E29)</f>
        <v>0</v>
      </c>
      <c r="E30" s="135"/>
      <c r="F30" s="135">
        <f>SUM(F8:G29)</f>
        <v>0</v>
      </c>
      <c r="G30" s="135"/>
      <c r="H30" s="135">
        <f>SUM(H8:I29)</f>
        <v>0</v>
      </c>
      <c r="I30" s="135"/>
      <c r="J30" s="135">
        <f>SUM(J8:K29)</f>
        <v>0</v>
      </c>
      <c r="K30" s="135"/>
      <c r="L30" s="135">
        <f>SUM(L8:N29)</f>
        <v>0</v>
      </c>
      <c r="M30" s="135"/>
      <c r="N30" s="135"/>
      <c r="O30" s="135">
        <f>SUM(O8:Q29)</f>
        <v>0</v>
      </c>
      <c r="P30" s="135"/>
      <c r="Q30" s="135"/>
    </row>
    <row r="31" spans="1:17" ht="12.75">
      <c r="A31" s="52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ht="12.75">
      <c r="A32" s="96"/>
      <c r="B32" s="96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4" spans="1:17" ht="38.25" customHeight="1">
      <c r="A34" s="218" t="s">
        <v>34</v>
      </c>
      <c r="B34" s="218"/>
      <c r="C34" s="218"/>
      <c r="D34" s="218"/>
      <c r="E34" s="226"/>
      <c r="F34" s="226"/>
      <c r="G34" s="226"/>
      <c r="J34" s="177"/>
      <c r="K34" s="177"/>
      <c r="L34" s="177"/>
      <c r="M34" s="177"/>
      <c r="N34" s="177"/>
      <c r="O34" s="177"/>
      <c r="P34" s="177"/>
      <c r="Q34" s="177"/>
    </row>
    <row r="35" spans="5:17" ht="12.75">
      <c r="E35" s="157" t="s">
        <v>8</v>
      </c>
      <c r="F35" s="157"/>
      <c r="G35" s="157"/>
      <c r="H35" s="91"/>
      <c r="I35" s="91"/>
      <c r="J35" s="157" t="s">
        <v>48</v>
      </c>
      <c r="K35" s="157"/>
      <c r="L35" s="157"/>
      <c r="M35" s="157"/>
      <c r="N35" s="157"/>
      <c r="O35" s="157"/>
      <c r="P35" s="157"/>
      <c r="Q35" s="157"/>
    </row>
    <row r="36" spans="1:17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7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1:17" ht="12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1:17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1:17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1:17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1:17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1:17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1:17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1:17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1:17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1:17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1:17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1:17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1:17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1:17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1:17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1:17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1:17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1:17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1:17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1:17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1:17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1:17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1:17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1:17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1:17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1:17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1:17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1:17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1:17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</sheetData>
  <sheetProtection sheet="1" objects="1" formatCells="0" formatColumns="0" formatRows="0" insertColumns="0" insertRows="0" insertHyperlinks="0" deleteColumns="0" deleteRows="0" sort="0" autoFilter="0" pivotTables="0"/>
  <mergeCells count="177">
    <mergeCell ref="J34:Q34"/>
    <mergeCell ref="J35:Q35"/>
    <mergeCell ref="J22:K22"/>
    <mergeCell ref="L22:N22"/>
    <mergeCell ref="O22:Q22"/>
    <mergeCell ref="J23:K23"/>
    <mergeCell ref="L23:N23"/>
    <mergeCell ref="L29:N29"/>
    <mergeCell ref="O29:Q29"/>
    <mergeCell ref="L30:N30"/>
    <mergeCell ref="A27:C27"/>
    <mergeCell ref="A29:C29"/>
    <mergeCell ref="E35:G35"/>
    <mergeCell ref="A34:D34"/>
    <mergeCell ref="E34:G34"/>
    <mergeCell ref="D29:E29"/>
    <mergeCell ref="F29:G29"/>
    <mergeCell ref="F30:G30"/>
    <mergeCell ref="O16:Q16"/>
    <mergeCell ref="J17:K17"/>
    <mergeCell ref="O17:Q17"/>
    <mergeCell ref="L16:N16"/>
    <mergeCell ref="L17:N17"/>
    <mergeCell ref="J16:K16"/>
    <mergeCell ref="A17:C17"/>
    <mergeCell ref="D17:E17"/>
    <mergeCell ref="F17:G17"/>
    <mergeCell ref="H17:I17"/>
    <mergeCell ref="O14:Q14"/>
    <mergeCell ref="J15:K15"/>
    <mergeCell ref="O15:Q15"/>
    <mergeCell ref="A15:C15"/>
    <mergeCell ref="D15:E15"/>
    <mergeCell ref="F15:G15"/>
    <mergeCell ref="H15:I15"/>
    <mergeCell ref="A14:C14"/>
    <mergeCell ref="D14:E14"/>
    <mergeCell ref="H14:I14"/>
    <mergeCell ref="F11:G11"/>
    <mergeCell ref="H11:I11"/>
    <mergeCell ref="F12:G12"/>
    <mergeCell ref="L12:N12"/>
    <mergeCell ref="D13:E13"/>
    <mergeCell ref="F13:G13"/>
    <mergeCell ref="H13:I13"/>
    <mergeCell ref="D12:E12"/>
    <mergeCell ref="O13:Q13"/>
    <mergeCell ref="J12:K12"/>
    <mergeCell ref="O8:Q8"/>
    <mergeCell ref="O11:Q11"/>
    <mergeCell ref="J11:K11"/>
    <mergeCell ref="O12:Q12"/>
    <mergeCell ref="J10:K10"/>
    <mergeCell ref="L10:N10"/>
    <mergeCell ref="L11:N11"/>
    <mergeCell ref="L13:N13"/>
    <mergeCell ref="A8:C8"/>
    <mergeCell ref="D8:E8"/>
    <mergeCell ref="L8:N8"/>
    <mergeCell ref="L9:N9"/>
    <mergeCell ref="A16:C16"/>
    <mergeCell ref="D16:E16"/>
    <mergeCell ref="F6:Q6"/>
    <mergeCell ref="L7:N7"/>
    <mergeCell ref="A9:C9"/>
    <mergeCell ref="D9:E9"/>
    <mergeCell ref="O9:Q9"/>
    <mergeCell ref="F8:G8"/>
    <mergeCell ref="H8:I8"/>
    <mergeCell ref="J8:K8"/>
    <mergeCell ref="O7:Q7"/>
    <mergeCell ref="J7:K7"/>
    <mergeCell ref="H7:I7"/>
    <mergeCell ref="F7:G7"/>
    <mergeCell ref="F16:G16"/>
    <mergeCell ref="A13:C13"/>
    <mergeCell ref="F14:G14"/>
    <mergeCell ref="H10:I10"/>
    <mergeCell ref="H16:I16"/>
    <mergeCell ref="A10:C10"/>
    <mergeCell ref="D10:E10"/>
    <mergeCell ref="A11:C11"/>
    <mergeCell ref="D11:E11"/>
    <mergeCell ref="A12:C12"/>
    <mergeCell ref="I1:Q1"/>
    <mergeCell ref="A3:Q3"/>
    <mergeCell ref="O10:Q10"/>
    <mergeCell ref="F9:G9"/>
    <mergeCell ref="H9:I9"/>
    <mergeCell ref="J9:K9"/>
    <mergeCell ref="F10:G10"/>
    <mergeCell ref="A5:C7"/>
    <mergeCell ref="D5:Q5"/>
    <mergeCell ref="D6:E7"/>
    <mergeCell ref="L14:N14"/>
    <mergeCell ref="L15:N15"/>
    <mergeCell ref="H12:I12"/>
    <mergeCell ref="J14:K14"/>
    <mergeCell ref="J13:K13"/>
    <mergeCell ref="J29:K29"/>
    <mergeCell ref="J21:K21"/>
    <mergeCell ref="J24:K24"/>
    <mergeCell ref="J27:K27"/>
    <mergeCell ref="J25:K25"/>
    <mergeCell ref="A19:C19"/>
    <mergeCell ref="D19:E19"/>
    <mergeCell ref="H30:I30"/>
    <mergeCell ref="J30:K30"/>
    <mergeCell ref="H27:I27"/>
    <mergeCell ref="A26:C26"/>
    <mergeCell ref="A30:C30"/>
    <mergeCell ref="D30:E30"/>
    <mergeCell ref="H29:I29"/>
    <mergeCell ref="A28:C28"/>
    <mergeCell ref="J19:K19"/>
    <mergeCell ref="L19:N19"/>
    <mergeCell ref="O30:Q30"/>
    <mergeCell ref="A18:C18"/>
    <mergeCell ref="D18:E18"/>
    <mergeCell ref="F18:G18"/>
    <mergeCell ref="H18:I18"/>
    <mergeCell ref="J18:K18"/>
    <mergeCell ref="L18:N18"/>
    <mergeCell ref="O18:Q18"/>
    <mergeCell ref="O19:Q19"/>
    <mergeCell ref="A20:C20"/>
    <mergeCell ref="D20:E20"/>
    <mergeCell ref="F20:G20"/>
    <mergeCell ref="H20:I20"/>
    <mergeCell ref="J20:K20"/>
    <mergeCell ref="L20:N20"/>
    <mergeCell ref="O20:Q20"/>
    <mergeCell ref="F19:G19"/>
    <mergeCell ref="H19:I19"/>
    <mergeCell ref="A21:C21"/>
    <mergeCell ref="D21:E21"/>
    <mergeCell ref="F21:G21"/>
    <mergeCell ref="H21:I21"/>
    <mergeCell ref="L21:N21"/>
    <mergeCell ref="O21:Q21"/>
    <mergeCell ref="F23:G23"/>
    <mergeCell ref="H23:I23"/>
    <mergeCell ref="O23:Q23"/>
    <mergeCell ref="A22:C22"/>
    <mergeCell ref="D22:E22"/>
    <mergeCell ref="F22:G22"/>
    <mergeCell ref="H22:I22"/>
    <mergeCell ref="L24:N24"/>
    <mergeCell ref="O24:Q24"/>
    <mergeCell ref="A23:C23"/>
    <mergeCell ref="D23:E23"/>
    <mergeCell ref="A24:C24"/>
    <mergeCell ref="D24:E24"/>
    <mergeCell ref="F24:G24"/>
    <mergeCell ref="H24:I24"/>
    <mergeCell ref="A25:C25"/>
    <mergeCell ref="D25:E25"/>
    <mergeCell ref="F25:G25"/>
    <mergeCell ref="H25:I25"/>
    <mergeCell ref="D26:E26"/>
    <mergeCell ref="F26:G26"/>
    <mergeCell ref="H26:I26"/>
    <mergeCell ref="J26:K26"/>
    <mergeCell ref="L25:N25"/>
    <mergeCell ref="O25:Q25"/>
    <mergeCell ref="L26:N26"/>
    <mergeCell ref="O26:Q26"/>
    <mergeCell ref="L27:N27"/>
    <mergeCell ref="O27:Q27"/>
    <mergeCell ref="D28:E28"/>
    <mergeCell ref="F28:G28"/>
    <mergeCell ref="H28:I28"/>
    <mergeCell ref="J28:K28"/>
    <mergeCell ref="L28:N28"/>
    <mergeCell ref="O28:Q28"/>
    <mergeCell ref="D27:E27"/>
    <mergeCell ref="F27:G27"/>
  </mergeCells>
  <printOptions/>
  <pageMargins left="0.7874015748031497" right="0.3937007874015748" top="0.7874015748031497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G92"/>
  <sheetViews>
    <sheetView showGridLines="0" workbookViewId="0" topLeftCell="A1">
      <selection activeCell="A1" sqref="A1"/>
    </sheetView>
  </sheetViews>
  <sheetFormatPr defaultColWidth="9.125" defaultRowHeight="12.75"/>
  <cols>
    <col min="1" max="3" width="9.00390625" style="15" customWidth="1"/>
    <col min="4" max="6" width="5.00390625" style="15" customWidth="1"/>
    <col min="7" max="10" width="5.125" style="15" customWidth="1"/>
    <col min="11" max="11" width="4.25390625" style="15" customWidth="1"/>
    <col min="12" max="14" width="4.00390625" style="15" customWidth="1"/>
    <col min="15" max="15" width="4.375" style="15" customWidth="1"/>
    <col min="16" max="17" width="4.25390625" style="15" customWidth="1"/>
    <col min="18" max="33" width="9.125" style="86" customWidth="1"/>
    <col min="34" max="16384" width="9.125" style="15" customWidth="1"/>
  </cols>
  <sheetData>
    <row r="1" spans="9:17" ht="50.25" customHeight="1">
      <c r="I1" s="225" t="s">
        <v>45</v>
      </c>
      <c r="J1" s="225"/>
      <c r="K1" s="225"/>
      <c r="L1" s="225"/>
      <c r="M1" s="225"/>
      <c r="N1" s="225"/>
      <c r="O1" s="225"/>
      <c r="P1" s="225"/>
      <c r="Q1" s="225"/>
    </row>
    <row r="2" spans="9:17" ht="12.75" customHeight="1">
      <c r="I2" s="87"/>
      <c r="J2" s="87"/>
      <c r="K2" s="87"/>
      <c r="L2" s="87"/>
      <c r="M2" s="87"/>
      <c r="N2" s="87"/>
      <c r="O2" s="87"/>
      <c r="P2" s="87"/>
      <c r="Q2" s="87"/>
    </row>
    <row r="3" spans="1:17" ht="45" customHeight="1">
      <c r="A3" s="199" t="s">
        <v>115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4:17" ht="12.75" customHeight="1">
      <c r="N4" s="98"/>
      <c r="Q4" s="88" t="s">
        <v>7</v>
      </c>
    </row>
    <row r="5" spans="1:33" s="91" customFormat="1" ht="15" customHeight="1">
      <c r="A5" s="162" t="s">
        <v>46</v>
      </c>
      <c r="B5" s="162"/>
      <c r="C5" s="162"/>
      <c r="D5" s="162" t="s">
        <v>112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</row>
    <row r="6" spans="1:33" s="91" customFormat="1" ht="15" customHeight="1">
      <c r="A6" s="162"/>
      <c r="B6" s="162"/>
      <c r="C6" s="162"/>
      <c r="D6" s="162" t="s">
        <v>35</v>
      </c>
      <c r="E6" s="162"/>
      <c r="F6" s="162"/>
      <c r="G6" s="162" t="s">
        <v>36</v>
      </c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</row>
    <row r="7" spans="1:33" s="91" customFormat="1" ht="37.5" customHeight="1">
      <c r="A7" s="162"/>
      <c r="B7" s="162"/>
      <c r="C7" s="162"/>
      <c r="D7" s="162"/>
      <c r="E7" s="162"/>
      <c r="F7" s="162"/>
      <c r="G7" s="162" t="s">
        <v>42</v>
      </c>
      <c r="H7" s="162"/>
      <c r="I7" s="162" t="s">
        <v>43</v>
      </c>
      <c r="J7" s="162"/>
      <c r="K7" s="162" t="s">
        <v>44</v>
      </c>
      <c r="L7" s="162"/>
      <c r="M7" s="162"/>
      <c r="N7" s="162" t="s">
        <v>37</v>
      </c>
      <c r="O7" s="162"/>
      <c r="P7" s="162"/>
      <c r="Q7" s="162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</row>
    <row r="8" spans="1:33" s="91" customFormat="1" ht="15" customHeight="1">
      <c r="A8" s="224"/>
      <c r="B8" s="224"/>
      <c r="C8" s="224"/>
      <c r="D8" s="135">
        <f>SUM(G8:Q8)</f>
        <v>0</v>
      </c>
      <c r="E8" s="135"/>
      <c r="F8" s="135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</row>
    <row r="9" spans="1:33" s="91" customFormat="1" ht="15" customHeight="1">
      <c r="A9" s="224"/>
      <c r="B9" s="224"/>
      <c r="C9" s="224"/>
      <c r="D9" s="135">
        <f aca="true" t="shared" si="0" ref="D9:D29">SUM(G9:Q9)</f>
        <v>0</v>
      </c>
      <c r="E9" s="135"/>
      <c r="F9" s="135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1:33" s="91" customFormat="1" ht="15" customHeight="1">
      <c r="A10" s="224"/>
      <c r="B10" s="224"/>
      <c r="C10" s="224"/>
      <c r="D10" s="135">
        <f t="shared" si="0"/>
        <v>0</v>
      </c>
      <c r="E10" s="135"/>
      <c r="F10" s="135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</row>
    <row r="11" spans="1:33" s="91" customFormat="1" ht="15" customHeight="1">
      <c r="A11" s="224"/>
      <c r="B11" s="224"/>
      <c r="C11" s="224"/>
      <c r="D11" s="135">
        <f t="shared" si="0"/>
        <v>0</v>
      </c>
      <c r="E11" s="135"/>
      <c r="F11" s="135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1:17" ht="15" customHeight="1">
      <c r="A12" s="224"/>
      <c r="B12" s="224"/>
      <c r="C12" s="224"/>
      <c r="D12" s="135">
        <f t="shared" si="0"/>
        <v>0</v>
      </c>
      <c r="E12" s="135"/>
      <c r="F12" s="135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</row>
    <row r="13" spans="1:17" ht="15" customHeight="1">
      <c r="A13" s="224"/>
      <c r="B13" s="224"/>
      <c r="C13" s="224"/>
      <c r="D13" s="135">
        <f t="shared" si="0"/>
        <v>0</v>
      </c>
      <c r="E13" s="135"/>
      <c r="F13" s="135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</row>
    <row r="14" spans="1:17" ht="15" customHeight="1">
      <c r="A14" s="224"/>
      <c r="B14" s="224"/>
      <c r="C14" s="224"/>
      <c r="D14" s="135">
        <f t="shared" si="0"/>
        <v>0</v>
      </c>
      <c r="E14" s="135"/>
      <c r="F14" s="135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</row>
    <row r="15" spans="1:17" ht="15" customHeight="1">
      <c r="A15" s="224"/>
      <c r="B15" s="224"/>
      <c r="C15" s="224"/>
      <c r="D15" s="135">
        <f t="shared" si="0"/>
        <v>0</v>
      </c>
      <c r="E15" s="135"/>
      <c r="F15" s="135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</row>
    <row r="16" spans="1:17" ht="15" customHeight="1">
      <c r="A16" s="224"/>
      <c r="B16" s="224"/>
      <c r="C16" s="224"/>
      <c r="D16" s="135">
        <f t="shared" si="0"/>
        <v>0</v>
      </c>
      <c r="E16" s="135"/>
      <c r="F16" s="135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</row>
    <row r="17" spans="1:17" ht="15" customHeight="1">
      <c r="A17" s="224"/>
      <c r="B17" s="224"/>
      <c r="C17" s="224"/>
      <c r="D17" s="135">
        <f t="shared" si="0"/>
        <v>0</v>
      </c>
      <c r="E17" s="135"/>
      <c r="F17" s="135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</row>
    <row r="18" spans="1:17" ht="15" customHeight="1">
      <c r="A18" s="224"/>
      <c r="B18" s="224"/>
      <c r="C18" s="224"/>
      <c r="D18" s="135">
        <f t="shared" si="0"/>
        <v>0</v>
      </c>
      <c r="E18" s="135"/>
      <c r="F18" s="135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</row>
    <row r="19" spans="1:17" ht="15" customHeight="1">
      <c r="A19" s="224"/>
      <c r="B19" s="224"/>
      <c r="C19" s="224"/>
      <c r="D19" s="135">
        <f t="shared" si="0"/>
        <v>0</v>
      </c>
      <c r="E19" s="135"/>
      <c r="F19" s="135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</row>
    <row r="20" spans="1:17" ht="15" customHeight="1">
      <c r="A20" s="224"/>
      <c r="B20" s="224"/>
      <c r="C20" s="224"/>
      <c r="D20" s="135">
        <f t="shared" si="0"/>
        <v>0</v>
      </c>
      <c r="E20" s="135"/>
      <c r="F20" s="135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</row>
    <row r="21" spans="1:17" ht="15" customHeight="1">
      <c r="A21" s="224"/>
      <c r="B21" s="224"/>
      <c r="C21" s="224"/>
      <c r="D21" s="135">
        <f t="shared" si="0"/>
        <v>0</v>
      </c>
      <c r="E21" s="135"/>
      <c r="F21" s="135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</row>
    <row r="22" spans="1:17" ht="15" customHeight="1">
      <c r="A22" s="224"/>
      <c r="B22" s="224"/>
      <c r="C22" s="224"/>
      <c r="D22" s="135">
        <f t="shared" si="0"/>
        <v>0</v>
      </c>
      <c r="E22" s="135"/>
      <c r="F22" s="135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</row>
    <row r="23" spans="1:17" ht="15" customHeight="1">
      <c r="A23" s="224"/>
      <c r="B23" s="224"/>
      <c r="C23" s="224"/>
      <c r="D23" s="135">
        <f t="shared" si="0"/>
        <v>0</v>
      </c>
      <c r="E23" s="135"/>
      <c r="F23" s="135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</row>
    <row r="24" spans="1:17" ht="15" customHeight="1">
      <c r="A24" s="224"/>
      <c r="B24" s="224"/>
      <c r="C24" s="224"/>
      <c r="D24" s="135">
        <f t="shared" si="0"/>
        <v>0</v>
      </c>
      <c r="E24" s="135"/>
      <c r="F24" s="135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</row>
    <row r="25" spans="1:17" ht="15" customHeight="1">
      <c r="A25" s="224"/>
      <c r="B25" s="224"/>
      <c r="C25" s="224"/>
      <c r="D25" s="135">
        <f t="shared" si="0"/>
        <v>0</v>
      </c>
      <c r="E25" s="135"/>
      <c r="F25" s="135"/>
      <c r="G25" s="223"/>
      <c r="H25" s="223"/>
      <c r="I25" s="223"/>
      <c r="J25" s="223"/>
      <c r="K25" s="223"/>
      <c r="L25" s="223"/>
      <c r="M25" s="223"/>
      <c r="N25" s="223"/>
      <c r="O25" s="223"/>
      <c r="P25" s="223"/>
      <c r="Q25" s="223"/>
    </row>
    <row r="26" spans="1:17" ht="15" customHeight="1">
      <c r="A26" s="224"/>
      <c r="B26" s="224"/>
      <c r="C26" s="224"/>
      <c r="D26" s="135">
        <f t="shared" si="0"/>
        <v>0</v>
      </c>
      <c r="E26" s="135"/>
      <c r="F26" s="135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</row>
    <row r="27" spans="1:17" ht="15" customHeight="1">
      <c r="A27" s="224"/>
      <c r="B27" s="224"/>
      <c r="C27" s="224"/>
      <c r="D27" s="135">
        <f t="shared" si="0"/>
        <v>0</v>
      </c>
      <c r="E27" s="135"/>
      <c r="F27" s="135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</row>
    <row r="28" spans="1:17" ht="15" customHeight="1">
      <c r="A28" s="224"/>
      <c r="B28" s="224"/>
      <c r="C28" s="224"/>
      <c r="D28" s="135">
        <f t="shared" si="0"/>
        <v>0</v>
      </c>
      <c r="E28" s="135"/>
      <c r="F28" s="135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</row>
    <row r="29" spans="1:17" ht="15" customHeight="1">
      <c r="A29" s="224"/>
      <c r="B29" s="224"/>
      <c r="C29" s="224"/>
      <c r="D29" s="135">
        <f t="shared" si="0"/>
        <v>0</v>
      </c>
      <c r="E29" s="135"/>
      <c r="F29" s="135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</row>
    <row r="30" spans="1:17" ht="15" customHeight="1">
      <c r="A30" s="227" t="s">
        <v>20</v>
      </c>
      <c r="B30" s="227"/>
      <c r="C30" s="227"/>
      <c r="D30" s="135">
        <f>SUM(D8:F29)</f>
        <v>0</v>
      </c>
      <c r="E30" s="135"/>
      <c r="F30" s="135"/>
      <c r="G30" s="135">
        <f>SUM(G8:H29)</f>
        <v>0</v>
      </c>
      <c r="H30" s="135"/>
      <c r="I30" s="135">
        <f>SUM(I8:J29)</f>
        <v>0</v>
      </c>
      <c r="J30" s="135"/>
      <c r="K30" s="135">
        <f>SUM(K8:M29)</f>
        <v>0</v>
      </c>
      <c r="L30" s="135"/>
      <c r="M30" s="135"/>
      <c r="N30" s="135">
        <f>SUM(N8:Q29)</f>
        <v>0</v>
      </c>
      <c r="O30" s="135"/>
      <c r="P30" s="135"/>
      <c r="Q30" s="135"/>
    </row>
    <row r="31" spans="1:17" ht="12.75">
      <c r="A31" s="96"/>
      <c r="B31" s="96"/>
      <c r="C31" s="96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</row>
    <row r="32" spans="1:17" ht="12.75">
      <c r="A32" s="96"/>
      <c r="B32" s="96"/>
      <c r="C32" s="96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</row>
    <row r="34" spans="1:17" ht="38.25" customHeight="1">
      <c r="A34" s="218" t="s">
        <v>34</v>
      </c>
      <c r="B34" s="218"/>
      <c r="C34" s="218"/>
      <c r="D34" s="218"/>
      <c r="E34" s="226"/>
      <c r="F34" s="226"/>
      <c r="G34" s="226"/>
      <c r="J34" s="177"/>
      <c r="K34" s="177"/>
      <c r="L34" s="177"/>
      <c r="M34" s="177"/>
      <c r="N34" s="177"/>
      <c r="O34" s="177"/>
      <c r="P34" s="177"/>
      <c r="Q34" s="177"/>
    </row>
    <row r="35" spans="5:17" ht="12.75">
      <c r="E35" s="157" t="s">
        <v>8</v>
      </c>
      <c r="F35" s="157"/>
      <c r="G35" s="157"/>
      <c r="H35" s="91"/>
      <c r="I35" s="91"/>
      <c r="J35" s="157" t="s">
        <v>48</v>
      </c>
      <c r="K35" s="157"/>
      <c r="L35" s="157"/>
      <c r="M35" s="157"/>
      <c r="N35" s="157"/>
      <c r="O35" s="157"/>
      <c r="P35" s="157"/>
      <c r="Q35" s="157"/>
    </row>
    <row r="36" spans="1:17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1:17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1:17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1:17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1:17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7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1:17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1:17" ht="12.7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ht="12.7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1:17" ht="12.7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12.7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1:17" ht="12.7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1:17" ht="12.7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1:17" ht="12.7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1:17" ht="12.7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1:17" ht="12.7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1:17" ht="12.7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1:17" ht="12.7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1:17" ht="12.7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1:17" ht="12.7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1:17" ht="12.7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1:17" ht="12.7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1:17" ht="12.7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1:17" ht="12.7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1:17" ht="12.7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1:17" ht="12.7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1:17" ht="12.7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1:17" ht="12.7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1:17" ht="12.7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1:17" ht="12.7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1:17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1:17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1:17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1:17" ht="12.7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1:17" ht="12.7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1:17" ht="12.7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1:17" ht="12.7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1:17" ht="12.7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1:17" ht="12.7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1:17" ht="12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1:17" ht="12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1:17" ht="12.7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1:17" ht="12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1:17" ht="12.7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1:17" ht="12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1:17" ht="12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1:17" ht="12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1:17" ht="12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1:17" ht="12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1:17" ht="12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1:17" ht="12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1:17" ht="12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1:17" ht="12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1:17" ht="12.7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1:17" ht="12.7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1:17" ht="12.7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</sheetData>
  <sheetProtection sheet="1" objects="1" formatCells="0" formatColumns="0" formatRows="0" insertColumns="0" insertRows="0" insertHyperlinks="0" deleteColumns="0" deleteRows="0" sort="0" autoFilter="0" pivotTables="0"/>
  <mergeCells count="153">
    <mergeCell ref="D16:F16"/>
    <mergeCell ref="G16:H16"/>
    <mergeCell ref="I16:J16"/>
    <mergeCell ref="K16:M16"/>
    <mergeCell ref="D15:F15"/>
    <mergeCell ref="G15:H15"/>
    <mergeCell ref="I15:J15"/>
    <mergeCell ref="K15:M15"/>
    <mergeCell ref="G14:H14"/>
    <mergeCell ref="I14:J14"/>
    <mergeCell ref="K14:M14"/>
    <mergeCell ref="N14:Q14"/>
    <mergeCell ref="D9:F9"/>
    <mergeCell ref="G9:H9"/>
    <mergeCell ref="I9:J9"/>
    <mergeCell ref="K9:M9"/>
    <mergeCell ref="G10:H10"/>
    <mergeCell ref="I10:J10"/>
    <mergeCell ref="K10:M10"/>
    <mergeCell ref="N10:Q10"/>
    <mergeCell ref="N16:Q16"/>
    <mergeCell ref="K11:M11"/>
    <mergeCell ref="N11:Q11"/>
    <mergeCell ref="K12:M12"/>
    <mergeCell ref="N12:Q12"/>
    <mergeCell ref="K13:M13"/>
    <mergeCell ref="D5:Q5"/>
    <mergeCell ref="G7:H7"/>
    <mergeCell ref="N13:Q13"/>
    <mergeCell ref="N15:Q15"/>
    <mergeCell ref="D6:F7"/>
    <mergeCell ref="D8:F8"/>
    <mergeCell ref="G8:H8"/>
    <mergeCell ref="I8:J8"/>
    <mergeCell ref="N9:Q9"/>
    <mergeCell ref="D10:F10"/>
    <mergeCell ref="I1:Q1"/>
    <mergeCell ref="K8:M8"/>
    <mergeCell ref="N8:Q8"/>
    <mergeCell ref="A3:Q3"/>
    <mergeCell ref="A8:C8"/>
    <mergeCell ref="N7:Q7"/>
    <mergeCell ref="K7:M7"/>
    <mergeCell ref="G6:Q6"/>
    <mergeCell ref="A5:C7"/>
    <mergeCell ref="I7:J7"/>
    <mergeCell ref="D14:F14"/>
    <mergeCell ref="D11:F11"/>
    <mergeCell ref="G11:H11"/>
    <mergeCell ref="I11:J11"/>
    <mergeCell ref="D12:F12"/>
    <mergeCell ref="G12:H12"/>
    <mergeCell ref="I12:J12"/>
    <mergeCell ref="D13:F13"/>
    <mergeCell ref="G13:H13"/>
    <mergeCell ref="I13:J13"/>
    <mergeCell ref="A17:C17"/>
    <mergeCell ref="D17:F17"/>
    <mergeCell ref="G17:H17"/>
    <mergeCell ref="I17:J17"/>
    <mergeCell ref="A10:C10"/>
    <mergeCell ref="A9:C9"/>
    <mergeCell ref="A12:C12"/>
    <mergeCell ref="A11:C11"/>
    <mergeCell ref="A13:C13"/>
    <mergeCell ref="E35:G35"/>
    <mergeCell ref="A15:C15"/>
    <mergeCell ref="A34:D34"/>
    <mergeCell ref="E34:G34"/>
    <mergeCell ref="A30:C30"/>
    <mergeCell ref="D30:F30"/>
    <mergeCell ref="G30:H30"/>
    <mergeCell ref="A14:C14"/>
    <mergeCell ref="A16:C16"/>
    <mergeCell ref="I30:J30"/>
    <mergeCell ref="J34:Q34"/>
    <mergeCell ref="J35:Q35"/>
    <mergeCell ref="K30:M30"/>
    <mergeCell ref="N30:Q30"/>
    <mergeCell ref="K19:M19"/>
    <mergeCell ref="N19:Q19"/>
    <mergeCell ref="A18:C18"/>
    <mergeCell ref="D18:F18"/>
    <mergeCell ref="G18:H18"/>
    <mergeCell ref="I18:J18"/>
    <mergeCell ref="K17:M17"/>
    <mergeCell ref="N17:Q17"/>
    <mergeCell ref="K18:M18"/>
    <mergeCell ref="N18:Q18"/>
    <mergeCell ref="K20:M20"/>
    <mergeCell ref="N20:Q20"/>
    <mergeCell ref="A19:C19"/>
    <mergeCell ref="D19:F19"/>
    <mergeCell ref="A20:C20"/>
    <mergeCell ref="D20:F20"/>
    <mergeCell ref="G20:H20"/>
    <mergeCell ref="I20:J20"/>
    <mergeCell ref="G19:H19"/>
    <mergeCell ref="I19:J19"/>
    <mergeCell ref="A21:C21"/>
    <mergeCell ref="D21:F21"/>
    <mergeCell ref="G21:H21"/>
    <mergeCell ref="I21:J21"/>
    <mergeCell ref="K23:M23"/>
    <mergeCell ref="N23:Q23"/>
    <mergeCell ref="A22:C22"/>
    <mergeCell ref="D22:F22"/>
    <mergeCell ref="G22:H22"/>
    <mergeCell ref="I22:J22"/>
    <mergeCell ref="K21:M21"/>
    <mergeCell ref="N21:Q21"/>
    <mergeCell ref="K22:M22"/>
    <mergeCell ref="N22:Q22"/>
    <mergeCell ref="K24:M24"/>
    <mergeCell ref="N24:Q24"/>
    <mergeCell ref="A23:C23"/>
    <mergeCell ref="D23:F23"/>
    <mergeCell ref="A24:C24"/>
    <mergeCell ref="D24:F24"/>
    <mergeCell ref="G24:H24"/>
    <mergeCell ref="I24:J24"/>
    <mergeCell ref="G23:H23"/>
    <mergeCell ref="I23:J23"/>
    <mergeCell ref="A25:C25"/>
    <mergeCell ref="D25:F25"/>
    <mergeCell ref="G25:H25"/>
    <mergeCell ref="I25:J25"/>
    <mergeCell ref="K27:M27"/>
    <mergeCell ref="N27:Q27"/>
    <mergeCell ref="A26:C26"/>
    <mergeCell ref="D26:F26"/>
    <mergeCell ref="G26:H26"/>
    <mergeCell ref="I26:J26"/>
    <mergeCell ref="K25:M25"/>
    <mergeCell ref="N25:Q25"/>
    <mergeCell ref="K26:M26"/>
    <mergeCell ref="N26:Q26"/>
    <mergeCell ref="K28:M28"/>
    <mergeCell ref="N28:Q28"/>
    <mergeCell ref="A27:C27"/>
    <mergeCell ref="D27:F27"/>
    <mergeCell ref="A28:C28"/>
    <mergeCell ref="D28:F28"/>
    <mergeCell ref="G28:H28"/>
    <mergeCell ref="I28:J28"/>
    <mergeCell ref="G27:H27"/>
    <mergeCell ref="I27:J27"/>
    <mergeCell ref="K29:M29"/>
    <mergeCell ref="N29:Q29"/>
    <mergeCell ref="A29:C29"/>
    <mergeCell ref="D29:F29"/>
    <mergeCell ref="G29:H29"/>
    <mergeCell ref="I29:J29"/>
  </mergeCells>
  <printOptions/>
  <pageMargins left="0.7874015748031497" right="0.3937007874015748" top="0.7874015748031497" bottom="0.3937007874015748" header="0.5118110236220472" footer="0.5118110236220472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FI48"/>
  <sheetViews>
    <sheetView showGridLines="0" workbookViewId="0" topLeftCell="A1">
      <selection activeCell="A1" sqref="A1"/>
    </sheetView>
  </sheetViews>
  <sheetFormatPr defaultColWidth="9.00390625" defaultRowHeight="12.75" customHeight="1"/>
  <cols>
    <col min="1" max="1" width="3.875" style="99" customWidth="1"/>
    <col min="2" max="8" width="2.625" style="99" customWidth="1"/>
    <col min="9" max="12" width="2.875" style="99" customWidth="1"/>
    <col min="13" max="15" width="2.75390625" style="99" customWidth="1"/>
    <col min="16" max="23" width="2.625" style="99" customWidth="1"/>
    <col min="24" max="44" width="2.125" style="99" customWidth="1"/>
    <col min="45" max="46" width="2.625" style="99" customWidth="1"/>
    <col min="47" max="51" width="2.375" style="99" customWidth="1"/>
    <col min="52" max="54" width="2.625" style="99" customWidth="1"/>
    <col min="55" max="57" width="2.375" style="99" customWidth="1"/>
    <col min="58" max="165" width="2.625" style="101" customWidth="1"/>
    <col min="166" max="16384" width="2.625" style="99" customWidth="1"/>
  </cols>
  <sheetData>
    <row r="1" ht="12.75" customHeight="1">
      <c r="AV1" s="100" t="s">
        <v>116</v>
      </c>
    </row>
    <row r="2" ht="12.75" customHeight="1">
      <c r="AV2" s="100" t="s">
        <v>117</v>
      </c>
    </row>
    <row r="3" ht="12.75" customHeight="1">
      <c r="AV3" s="100" t="s">
        <v>118</v>
      </c>
    </row>
    <row r="4" ht="12.75" customHeight="1">
      <c r="AV4" s="100" t="s">
        <v>119</v>
      </c>
    </row>
    <row r="5" ht="12.75" customHeight="1">
      <c r="AV5" s="100" t="s">
        <v>120</v>
      </c>
    </row>
    <row r="6" ht="12.75" customHeight="1">
      <c r="A6" s="102"/>
    </row>
    <row r="7" spans="1:57" ht="30" customHeight="1">
      <c r="A7" s="234" t="s">
        <v>138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</row>
    <row r="8" spans="1:57" ht="7.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</row>
    <row r="9" spans="20:165" s="52" customFormat="1" ht="15" customHeight="1">
      <c r="T9" s="104" t="s">
        <v>121</v>
      </c>
      <c r="U9" s="235"/>
      <c r="V9" s="235"/>
      <c r="W9" s="235"/>
      <c r="X9" s="235"/>
      <c r="Y9" s="235"/>
      <c r="Z9" s="193" t="s">
        <v>13</v>
      </c>
      <c r="AA9" s="193"/>
      <c r="AB9" s="193"/>
      <c r="AC9" s="193"/>
      <c r="AD9" s="235"/>
      <c r="AE9" s="235"/>
      <c r="AF9" s="235"/>
      <c r="AG9" s="235"/>
      <c r="AH9" s="235"/>
      <c r="AI9" s="235"/>
      <c r="AJ9" s="66" t="s">
        <v>6</v>
      </c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</row>
    <row r="10" spans="20:36" ht="12.75" customHeight="1">
      <c r="T10" s="236" t="s">
        <v>139</v>
      </c>
      <c r="U10" s="236"/>
      <c r="V10" s="236"/>
      <c r="W10" s="236"/>
      <c r="X10" s="236"/>
      <c r="Y10" s="236"/>
      <c r="Z10" s="236"/>
      <c r="AC10" s="236" t="s">
        <v>14</v>
      </c>
      <c r="AD10" s="236"/>
      <c r="AE10" s="236"/>
      <c r="AF10" s="236"/>
      <c r="AG10" s="236"/>
      <c r="AH10" s="236"/>
      <c r="AI10" s="236"/>
      <c r="AJ10" s="236"/>
    </row>
    <row r="11" ht="7.5" customHeight="1"/>
    <row r="12" spans="37:58" ht="15" customHeight="1">
      <c r="AK12" s="162" t="s">
        <v>122</v>
      </c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 t="s">
        <v>50</v>
      </c>
      <c r="BA12" s="162"/>
      <c r="BB12" s="162"/>
      <c r="BC12" s="162"/>
      <c r="BD12" s="162"/>
      <c r="BE12" s="162"/>
      <c r="BF12" s="107" t="s">
        <v>169</v>
      </c>
    </row>
    <row r="13" spans="37:57" ht="24" customHeight="1">
      <c r="AK13" s="231" t="s">
        <v>123</v>
      </c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8"/>
      <c r="AZ13" s="235"/>
      <c r="BA13" s="235"/>
      <c r="BB13" s="235"/>
      <c r="BC13" s="235"/>
      <c r="BD13" s="235"/>
      <c r="BE13" s="235"/>
    </row>
    <row r="14" ht="7.5" customHeight="1"/>
    <row r="15" ht="12.75" customHeight="1">
      <c r="BE15" s="105" t="s">
        <v>124</v>
      </c>
    </row>
    <row r="16" spans="1:57" ht="15" customHeight="1">
      <c r="A16" s="162" t="s">
        <v>135</v>
      </c>
      <c r="B16" s="162" t="s">
        <v>38</v>
      </c>
      <c r="C16" s="162"/>
      <c r="D16" s="162"/>
      <c r="E16" s="162"/>
      <c r="F16" s="162"/>
      <c r="G16" s="162"/>
      <c r="H16" s="162"/>
      <c r="I16" s="162" t="s">
        <v>39</v>
      </c>
      <c r="J16" s="162"/>
      <c r="K16" s="162"/>
      <c r="L16" s="162"/>
      <c r="M16" s="162"/>
      <c r="N16" s="162"/>
      <c r="O16" s="162"/>
      <c r="P16" s="162" t="s">
        <v>125</v>
      </c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 t="s">
        <v>126</v>
      </c>
      <c r="AT16" s="162"/>
      <c r="AU16" s="162"/>
      <c r="AV16" s="162"/>
      <c r="AW16" s="162"/>
      <c r="AX16" s="162"/>
      <c r="AY16" s="162"/>
      <c r="AZ16" s="162" t="s">
        <v>127</v>
      </c>
      <c r="BA16" s="162"/>
      <c r="BB16" s="162"/>
      <c r="BC16" s="162"/>
      <c r="BD16" s="162"/>
      <c r="BE16" s="162"/>
    </row>
    <row r="17" spans="1:57" ht="35.2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 t="s">
        <v>128</v>
      </c>
      <c r="Q17" s="162"/>
      <c r="R17" s="162"/>
      <c r="S17" s="162"/>
      <c r="T17" s="162"/>
      <c r="U17" s="162"/>
      <c r="V17" s="162"/>
      <c r="W17" s="162"/>
      <c r="X17" s="162" t="s">
        <v>136</v>
      </c>
      <c r="Y17" s="162"/>
      <c r="Z17" s="162"/>
      <c r="AA17" s="162"/>
      <c r="AB17" s="162"/>
      <c r="AC17" s="162"/>
      <c r="AD17" s="162"/>
      <c r="AE17" s="162" t="s">
        <v>129</v>
      </c>
      <c r="AF17" s="162"/>
      <c r="AG17" s="162"/>
      <c r="AH17" s="162"/>
      <c r="AI17" s="162"/>
      <c r="AJ17" s="162"/>
      <c r="AK17" s="162"/>
      <c r="AL17" s="162" t="s">
        <v>137</v>
      </c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</row>
    <row r="18" spans="1:57" ht="35.2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 t="s">
        <v>130</v>
      </c>
      <c r="Q18" s="162"/>
      <c r="R18" s="162"/>
      <c r="S18" s="162"/>
      <c r="T18" s="162" t="s">
        <v>131</v>
      </c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</row>
    <row r="19" spans="1:57" ht="13.5" customHeight="1">
      <c r="A19" s="33">
        <v>1</v>
      </c>
      <c r="B19" s="162">
        <v>2</v>
      </c>
      <c r="C19" s="162"/>
      <c r="D19" s="162"/>
      <c r="E19" s="162"/>
      <c r="F19" s="162"/>
      <c r="G19" s="162"/>
      <c r="H19" s="162"/>
      <c r="I19" s="162">
        <v>3</v>
      </c>
      <c r="J19" s="162"/>
      <c r="K19" s="162"/>
      <c r="L19" s="162"/>
      <c r="M19" s="162"/>
      <c r="N19" s="162"/>
      <c r="O19" s="162"/>
      <c r="P19" s="162">
        <v>4</v>
      </c>
      <c r="Q19" s="162"/>
      <c r="R19" s="162"/>
      <c r="S19" s="162"/>
      <c r="T19" s="162">
        <v>5</v>
      </c>
      <c r="U19" s="162"/>
      <c r="V19" s="162"/>
      <c r="W19" s="162"/>
      <c r="X19" s="162">
        <v>6</v>
      </c>
      <c r="Y19" s="162"/>
      <c r="Z19" s="162"/>
      <c r="AA19" s="162"/>
      <c r="AB19" s="162"/>
      <c r="AC19" s="162"/>
      <c r="AD19" s="162"/>
      <c r="AE19" s="162">
        <v>7</v>
      </c>
      <c r="AF19" s="162"/>
      <c r="AG19" s="162"/>
      <c r="AH19" s="162"/>
      <c r="AI19" s="162"/>
      <c r="AJ19" s="162"/>
      <c r="AK19" s="162"/>
      <c r="AL19" s="162">
        <v>8</v>
      </c>
      <c r="AM19" s="162"/>
      <c r="AN19" s="162"/>
      <c r="AO19" s="162"/>
      <c r="AP19" s="162"/>
      <c r="AQ19" s="162"/>
      <c r="AR19" s="162"/>
      <c r="AS19" s="162">
        <v>9</v>
      </c>
      <c r="AT19" s="162"/>
      <c r="AU19" s="162"/>
      <c r="AV19" s="162"/>
      <c r="AW19" s="162"/>
      <c r="AX19" s="162"/>
      <c r="AY19" s="162"/>
      <c r="AZ19" s="162">
        <v>10</v>
      </c>
      <c r="BA19" s="162"/>
      <c r="BB19" s="162"/>
      <c r="BC19" s="162"/>
      <c r="BD19" s="162"/>
      <c r="BE19" s="162"/>
    </row>
    <row r="20" spans="1:57" ht="18.75" customHeight="1">
      <c r="A20" s="3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146">
        <f aca="true" t="shared" si="0" ref="AL20:AL25">SUM(X20,AE20)</f>
        <v>0</v>
      </c>
      <c r="AM20" s="146"/>
      <c r="AN20" s="146"/>
      <c r="AO20" s="146"/>
      <c r="AP20" s="146"/>
      <c r="AQ20" s="146"/>
      <c r="AR20" s="146"/>
      <c r="AS20" s="228"/>
      <c r="AT20" s="228"/>
      <c r="AU20" s="228"/>
      <c r="AV20" s="228"/>
      <c r="AW20" s="228"/>
      <c r="AX20" s="228"/>
      <c r="AY20" s="228"/>
      <c r="AZ20" s="146">
        <f aca="true" t="shared" si="1" ref="AZ20:AZ25">AL20-AS20</f>
        <v>0</v>
      </c>
      <c r="BA20" s="146"/>
      <c r="BB20" s="146"/>
      <c r="BC20" s="146"/>
      <c r="BD20" s="146"/>
      <c r="BE20" s="146"/>
    </row>
    <row r="21" spans="1:57" ht="18.75" customHeight="1">
      <c r="A21" s="33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146">
        <f t="shared" si="0"/>
        <v>0</v>
      </c>
      <c r="AM21" s="146"/>
      <c r="AN21" s="146"/>
      <c r="AO21" s="146"/>
      <c r="AP21" s="146"/>
      <c r="AQ21" s="146"/>
      <c r="AR21" s="146"/>
      <c r="AS21" s="228"/>
      <c r="AT21" s="228"/>
      <c r="AU21" s="228"/>
      <c r="AV21" s="228"/>
      <c r="AW21" s="228"/>
      <c r="AX21" s="228"/>
      <c r="AY21" s="228"/>
      <c r="AZ21" s="146">
        <f t="shared" si="1"/>
        <v>0</v>
      </c>
      <c r="BA21" s="146"/>
      <c r="BB21" s="146"/>
      <c r="BC21" s="146"/>
      <c r="BD21" s="146"/>
      <c r="BE21" s="146"/>
    </row>
    <row r="22" spans="1:57" ht="18.75" customHeight="1">
      <c r="A22" s="33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146">
        <f t="shared" si="0"/>
        <v>0</v>
      </c>
      <c r="AM22" s="146"/>
      <c r="AN22" s="146"/>
      <c r="AO22" s="146"/>
      <c r="AP22" s="146"/>
      <c r="AQ22" s="146"/>
      <c r="AR22" s="146"/>
      <c r="AS22" s="228"/>
      <c r="AT22" s="228"/>
      <c r="AU22" s="228"/>
      <c r="AV22" s="228"/>
      <c r="AW22" s="228"/>
      <c r="AX22" s="228"/>
      <c r="AY22" s="228"/>
      <c r="AZ22" s="146">
        <f t="shared" si="1"/>
        <v>0</v>
      </c>
      <c r="BA22" s="146"/>
      <c r="BB22" s="146"/>
      <c r="BC22" s="146"/>
      <c r="BD22" s="146"/>
      <c r="BE22" s="146"/>
    </row>
    <row r="23" spans="1:57" ht="18.75" customHeight="1">
      <c r="A23" s="33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146">
        <f t="shared" si="0"/>
        <v>0</v>
      </c>
      <c r="AM23" s="146"/>
      <c r="AN23" s="146"/>
      <c r="AO23" s="146"/>
      <c r="AP23" s="146"/>
      <c r="AQ23" s="146"/>
      <c r="AR23" s="146"/>
      <c r="AS23" s="228"/>
      <c r="AT23" s="228"/>
      <c r="AU23" s="228"/>
      <c r="AV23" s="228"/>
      <c r="AW23" s="228"/>
      <c r="AX23" s="228"/>
      <c r="AY23" s="228"/>
      <c r="AZ23" s="146">
        <f t="shared" si="1"/>
        <v>0</v>
      </c>
      <c r="BA23" s="146"/>
      <c r="BB23" s="146"/>
      <c r="BC23" s="146"/>
      <c r="BD23" s="146"/>
      <c r="BE23" s="146"/>
    </row>
    <row r="24" spans="1:57" ht="18.75" customHeight="1">
      <c r="A24" s="3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146">
        <f t="shared" si="0"/>
        <v>0</v>
      </c>
      <c r="AM24" s="146"/>
      <c r="AN24" s="146"/>
      <c r="AO24" s="146"/>
      <c r="AP24" s="146"/>
      <c r="AQ24" s="146"/>
      <c r="AR24" s="146"/>
      <c r="AS24" s="228"/>
      <c r="AT24" s="228"/>
      <c r="AU24" s="228"/>
      <c r="AV24" s="228"/>
      <c r="AW24" s="228"/>
      <c r="AX24" s="228"/>
      <c r="AY24" s="228"/>
      <c r="AZ24" s="146">
        <f t="shared" si="1"/>
        <v>0</v>
      </c>
      <c r="BA24" s="146"/>
      <c r="BB24" s="146"/>
      <c r="BC24" s="146"/>
      <c r="BD24" s="146"/>
      <c r="BE24" s="146"/>
    </row>
    <row r="25" spans="1:57" ht="18.75" customHeight="1">
      <c r="A25" s="33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146">
        <f t="shared" si="0"/>
        <v>0</v>
      </c>
      <c r="AM25" s="146"/>
      <c r="AN25" s="146"/>
      <c r="AO25" s="146"/>
      <c r="AP25" s="146"/>
      <c r="AQ25" s="146"/>
      <c r="AR25" s="146"/>
      <c r="AS25" s="228"/>
      <c r="AT25" s="228"/>
      <c r="AU25" s="228"/>
      <c r="AV25" s="228"/>
      <c r="AW25" s="228"/>
      <c r="AX25" s="228"/>
      <c r="AY25" s="228"/>
      <c r="AZ25" s="146">
        <f t="shared" si="1"/>
        <v>0</v>
      </c>
      <c r="BA25" s="146"/>
      <c r="BB25" s="146"/>
      <c r="BC25" s="146"/>
      <c r="BD25" s="146"/>
      <c r="BE25" s="146"/>
    </row>
    <row r="26" spans="1:57" ht="15" customHeight="1">
      <c r="A26" s="33"/>
      <c r="B26" s="231" t="s">
        <v>20</v>
      </c>
      <c r="C26" s="232"/>
      <c r="D26" s="232"/>
      <c r="E26" s="232"/>
      <c r="F26" s="232"/>
      <c r="G26" s="232"/>
      <c r="H26" s="233"/>
      <c r="I26" s="162" t="s">
        <v>21</v>
      </c>
      <c r="J26" s="162"/>
      <c r="K26" s="162"/>
      <c r="L26" s="162"/>
      <c r="M26" s="162"/>
      <c r="N26" s="162"/>
      <c r="O26" s="162"/>
      <c r="P26" s="162" t="s">
        <v>21</v>
      </c>
      <c r="Q26" s="162"/>
      <c r="R26" s="162"/>
      <c r="S26" s="162"/>
      <c r="T26" s="162" t="s">
        <v>21</v>
      </c>
      <c r="U26" s="162"/>
      <c r="V26" s="162"/>
      <c r="W26" s="162"/>
      <c r="X26" s="146">
        <f>SUM(X20:AD25)</f>
        <v>0</v>
      </c>
      <c r="Y26" s="146"/>
      <c r="Z26" s="146"/>
      <c r="AA26" s="146"/>
      <c r="AB26" s="146"/>
      <c r="AC26" s="146"/>
      <c r="AD26" s="146"/>
      <c r="AE26" s="146">
        <f>SUM(AE20:AK25)</f>
        <v>0</v>
      </c>
      <c r="AF26" s="146"/>
      <c r="AG26" s="146"/>
      <c r="AH26" s="146"/>
      <c r="AI26" s="146"/>
      <c r="AJ26" s="146"/>
      <c r="AK26" s="146"/>
      <c r="AL26" s="146">
        <f>SUM(AL20:AR25)</f>
        <v>0</v>
      </c>
      <c r="AM26" s="146"/>
      <c r="AN26" s="146"/>
      <c r="AO26" s="146"/>
      <c r="AP26" s="146"/>
      <c r="AQ26" s="146"/>
      <c r="AR26" s="146"/>
      <c r="AS26" s="146">
        <f>SUM(AS20:AY25)</f>
        <v>0</v>
      </c>
      <c r="AT26" s="146"/>
      <c r="AU26" s="146"/>
      <c r="AV26" s="146"/>
      <c r="AW26" s="146"/>
      <c r="AX26" s="146"/>
      <c r="AY26" s="146"/>
      <c r="AZ26" s="146">
        <f>SUM(AZ20:BE25)</f>
        <v>0</v>
      </c>
      <c r="BA26" s="146"/>
      <c r="BB26" s="146"/>
      <c r="BC26" s="146"/>
      <c r="BD26" s="146"/>
      <c r="BE26" s="146"/>
    </row>
    <row r="30" ht="12.75" customHeight="1">
      <c r="A30" s="99" t="s">
        <v>132</v>
      </c>
    </row>
    <row r="31" ht="12.75" customHeight="1">
      <c r="A31" s="99" t="s">
        <v>133</v>
      </c>
    </row>
    <row r="32" spans="1:57" ht="12.75" customHeight="1">
      <c r="A32" s="99" t="s">
        <v>134</v>
      </c>
      <c r="P32" s="229"/>
      <c r="Q32" s="229"/>
      <c r="R32" s="229"/>
      <c r="S32" s="229"/>
      <c r="T32" s="229"/>
      <c r="U32" s="229"/>
      <c r="V32" s="229"/>
      <c r="W32" s="229"/>
      <c r="X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</row>
    <row r="33" spans="16:57" ht="12.75" customHeight="1">
      <c r="P33" s="230" t="s">
        <v>8</v>
      </c>
      <c r="Q33" s="230"/>
      <c r="R33" s="230"/>
      <c r="S33" s="230"/>
      <c r="T33" s="230"/>
      <c r="U33" s="230"/>
      <c r="V33" s="230"/>
      <c r="W33" s="230"/>
      <c r="X33" s="230"/>
      <c r="AV33" s="230" t="s">
        <v>48</v>
      </c>
      <c r="AW33" s="230"/>
      <c r="AX33" s="230"/>
      <c r="AY33" s="230"/>
      <c r="AZ33" s="230"/>
      <c r="BA33" s="230"/>
      <c r="BB33" s="230"/>
      <c r="BC33" s="230"/>
      <c r="BD33" s="230"/>
      <c r="BE33" s="230"/>
    </row>
    <row r="34" ht="12.75" customHeight="1">
      <c r="A34" s="106" t="s">
        <v>140</v>
      </c>
    </row>
    <row r="35" spans="1:57" ht="12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</row>
    <row r="36" spans="1:57" ht="12.7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</row>
    <row r="37" spans="1:57" ht="12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</row>
    <row r="38" spans="1:57" ht="12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</row>
    <row r="39" spans="1:57" ht="12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</row>
    <row r="40" spans="1:57" ht="12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</row>
    <row r="41" spans="1:57" ht="12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</row>
    <row r="42" spans="1:57" ht="12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</row>
    <row r="43" spans="1:57" ht="12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</row>
    <row r="44" spans="1:57" ht="12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</row>
    <row r="45" spans="1:57" ht="12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</row>
    <row r="46" spans="1:57" ht="12.7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</row>
    <row r="47" spans="1:57" ht="12.7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</row>
    <row r="48" spans="1:57" ht="12.7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</row>
    <row r="49" s="101" customFormat="1" ht="12.75" customHeight="1"/>
    <row r="50" s="101" customFormat="1" ht="12.75" customHeight="1"/>
    <row r="51" s="101" customFormat="1" ht="12.75" customHeight="1"/>
    <row r="52" s="101" customFormat="1" ht="12.75" customHeight="1"/>
    <row r="53" s="101" customFormat="1" ht="12.75" customHeight="1"/>
    <row r="54" s="101" customFormat="1" ht="12.75" customHeight="1"/>
    <row r="55" s="101" customFormat="1" ht="12.75" customHeight="1"/>
    <row r="56" s="101" customFormat="1" ht="12.75" customHeight="1"/>
    <row r="57" s="101" customFormat="1" ht="12.75" customHeight="1"/>
    <row r="58" s="101" customFormat="1" ht="12.75" customHeight="1"/>
    <row r="59" s="101" customFormat="1" ht="12.75" customHeight="1"/>
    <row r="60" s="101" customFormat="1" ht="12.75" customHeight="1"/>
    <row r="61" s="101" customFormat="1" ht="12.75" customHeight="1"/>
    <row r="62" s="101" customFormat="1" ht="12.75" customHeight="1"/>
    <row r="63" s="101" customFormat="1" ht="12.75" customHeight="1"/>
    <row r="64" s="101" customFormat="1" ht="12.75" customHeight="1"/>
    <row r="65" s="101" customFormat="1" ht="12.75" customHeight="1"/>
    <row r="66" s="101" customFormat="1" ht="12.75" customHeight="1"/>
    <row r="67" s="101" customFormat="1" ht="12.75" customHeight="1"/>
    <row r="68" s="101" customFormat="1" ht="12.75" customHeight="1"/>
    <row r="69" s="101" customFormat="1" ht="12.75" customHeight="1"/>
    <row r="70" s="101" customFormat="1" ht="12.75" customHeight="1"/>
    <row r="71" s="101" customFormat="1" ht="12.75" customHeight="1"/>
    <row r="72" s="101" customFormat="1" ht="12.75" customHeight="1"/>
    <row r="73" s="101" customFormat="1" ht="12.75" customHeight="1"/>
    <row r="74" s="101" customFormat="1" ht="12.75" customHeight="1"/>
    <row r="75" s="101" customFormat="1" ht="12.75" customHeight="1"/>
    <row r="76" s="101" customFormat="1" ht="12.75" customHeight="1"/>
    <row r="77" s="101" customFormat="1" ht="12.75" customHeight="1"/>
    <row r="78" s="101" customFormat="1" ht="12.75" customHeight="1"/>
    <row r="79" s="101" customFormat="1" ht="12.75" customHeight="1"/>
    <row r="80" s="101" customFormat="1" ht="12.75" customHeight="1"/>
    <row r="81" s="101" customFormat="1" ht="12.75" customHeight="1"/>
    <row r="82" s="101" customFormat="1" ht="12.75" customHeight="1"/>
    <row r="83" s="101" customFormat="1" ht="12.75" customHeight="1"/>
    <row r="84" s="101" customFormat="1" ht="12.75" customHeight="1"/>
    <row r="85" s="101" customFormat="1" ht="12.75" customHeight="1"/>
    <row r="86" s="101" customFormat="1" ht="12.75" customHeight="1"/>
    <row r="87" s="101" customFormat="1" ht="12.75" customHeight="1"/>
    <row r="88" s="101" customFormat="1" ht="12.75" customHeight="1"/>
    <row r="89" s="101" customFormat="1" ht="12.75" customHeight="1"/>
    <row r="90" s="101" customFormat="1" ht="12.75" customHeight="1"/>
    <row r="91" s="101" customFormat="1" ht="12.75" customHeight="1"/>
    <row r="92" s="101" customFormat="1" ht="12.75" customHeight="1"/>
    <row r="93" s="101" customFormat="1" ht="12.75" customHeight="1"/>
    <row r="94" s="101" customFormat="1" ht="12.75" customHeight="1"/>
    <row r="95" s="101" customFormat="1" ht="12.75" customHeight="1"/>
    <row r="96" s="101" customFormat="1" ht="12.75" customHeight="1"/>
    <row r="97" s="101" customFormat="1" ht="12.75" customHeight="1"/>
    <row r="98" s="101" customFormat="1" ht="12.75" customHeight="1"/>
    <row r="99" s="101" customFormat="1" ht="12.75" customHeight="1"/>
    <row r="100" s="101" customFormat="1" ht="12.75" customHeight="1"/>
    <row r="101" s="101" customFormat="1" ht="12.75" customHeight="1"/>
    <row r="102" s="101" customFormat="1" ht="12.75" customHeight="1"/>
    <row r="103" s="101" customFormat="1" ht="12.75" customHeight="1"/>
    <row r="104" s="101" customFormat="1" ht="12.75" customHeight="1"/>
    <row r="105" s="101" customFormat="1" ht="12.75" customHeight="1"/>
    <row r="106" s="101" customFormat="1" ht="12.75" customHeight="1"/>
    <row r="107" s="101" customFormat="1" ht="12.75" customHeight="1"/>
    <row r="108" s="101" customFormat="1" ht="12.75" customHeight="1"/>
    <row r="109" s="101" customFormat="1" ht="12.75" customHeight="1"/>
    <row r="110" s="101" customFormat="1" ht="12.75" customHeight="1"/>
    <row r="111" s="101" customFormat="1" ht="12.75" customHeight="1"/>
    <row r="112" s="101" customFormat="1" ht="12.75" customHeight="1"/>
    <row r="113" s="101" customFormat="1" ht="12.75" customHeight="1"/>
    <row r="114" s="101" customFormat="1" ht="12.75" customHeight="1"/>
    <row r="115" s="101" customFormat="1" ht="12.75" customHeight="1"/>
    <row r="116" s="101" customFormat="1" ht="12.75" customHeight="1"/>
    <row r="117" s="101" customFormat="1" ht="12.75" customHeight="1"/>
    <row r="118" s="101" customFormat="1" ht="12.75" customHeight="1"/>
    <row r="119" s="101" customFormat="1" ht="12.75" customHeight="1"/>
    <row r="120" s="101" customFormat="1" ht="12.75" customHeight="1"/>
    <row r="121" s="101" customFormat="1" ht="12.75" customHeight="1"/>
    <row r="122" s="101" customFormat="1" ht="12.75" customHeight="1"/>
    <row r="123" s="101" customFormat="1" ht="12.75" customHeight="1"/>
    <row r="124" s="101" customFormat="1" ht="12.75" customHeight="1"/>
    <row r="125" s="101" customFormat="1" ht="12.75" customHeight="1"/>
    <row r="126" s="101" customFormat="1" ht="12.75" customHeight="1"/>
    <row r="127" s="101" customFormat="1" ht="12.75" customHeight="1"/>
    <row r="128" s="101" customFormat="1" ht="12.75" customHeight="1"/>
    <row r="129" s="101" customFormat="1" ht="12.75" customHeight="1"/>
    <row r="130" s="101" customFormat="1" ht="12.75" customHeight="1"/>
    <row r="131" s="101" customFormat="1" ht="12.75" customHeight="1"/>
    <row r="132" s="101" customFormat="1" ht="12.75" customHeight="1"/>
    <row r="133" s="101" customFormat="1" ht="12.75" customHeight="1"/>
    <row r="134" s="101" customFormat="1" ht="12.75" customHeight="1"/>
    <row r="135" s="101" customFormat="1" ht="12.75" customHeight="1"/>
    <row r="136" s="101" customFormat="1" ht="12.75" customHeight="1"/>
    <row r="137" s="101" customFormat="1" ht="12.75" customHeight="1"/>
    <row r="138" s="101" customFormat="1" ht="12.75" customHeight="1"/>
    <row r="139" s="101" customFormat="1" ht="12.75" customHeight="1"/>
    <row r="140" s="101" customFormat="1" ht="12.75" customHeight="1"/>
    <row r="141" s="101" customFormat="1" ht="12.75" customHeight="1"/>
    <row r="142" s="101" customFormat="1" ht="12.75" customHeight="1"/>
    <row r="143" s="101" customFormat="1" ht="12.75" customHeight="1"/>
    <row r="144" s="101" customFormat="1" ht="12.75" customHeight="1"/>
    <row r="145" s="101" customFormat="1" ht="12.75" customHeight="1"/>
    <row r="146" s="101" customFormat="1" ht="12.75" customHeight="1"/>
    <row r="147" s="101" customFormat="1" ht="12.75" customHeight="1"/>
    <row r="148" s="101" customFormat="1" ht="12.75" customHeight="1"/>
    <row r="149" s="101" customFormat="1" ht="12.75" customHeight="1"/>
    <row r="150" s="101" customFormat="1" ht="12.75" customHeight="1"/>
    <row r="151" s="101" customFormat="1" ht="12.75" customHeight="1"/>
    <row r="152" s="101" customFormat="1" ht="12.75" customHeight="1"/>
    <row r="153" s="101" customFormat="1" ht="12.75" customHeight="1"/>
    <row r="154" s="101" customFormat="1" ht="12.75" customHeight="1"/>
    <row r="155" s="101" customFormat="1" ht="12.75" customHeight="1"/>
    <row r="156" s="101" customFormat="1" ht="12.75" customHeight="1"/>
    <row r="157" s="101" customFormat="1" ht="12.75" customHeight="1"/>
    <row r="158" s="101" customFormat="1" ht="12.75" customHeight="1"/>
    <row r="159" s="101" customFormat="1" ht="12.75" customHeight="1"/>
    <row r="160" s="101" customFormat="1" ht="12.75" customHeight="1"/>
    <row r="161" s="101" customFormat="1" ht="12.75" customHeight="1"/>
    <row r="162" s="101" customFormat="1" ht="12.75" customHeight="1"/>
    <row r="163" s="101" customFormat="1" ht="12.75" customHeight="1"/>
    <row r="164" s="101" customFormat="1" ht="12.75" customHeight="1"/>
    <row r="165" s="101" customFormat="1" ht="12.75" customHeight="1"/>
    <row r="166" s="101" customFormat="1" ht="12.75" customHeight="1"/>
    <row r="167" s="101" customFormat="1" ht="12.75" customHeight="1"/>
    <row r="168" s="101" customFormat="1" ht="12.75" customHeight="1"/>
    <row r="169" s="101" customFormat="1" ht="12.75" customHeight="1"/>
    <row r="170" s="101" customFormat="1" ht="12.75" customHeight="1"/>
    <row r="171" s="101" customFormat="1" ht="12.75" customHeight="1"/>
    <row r="172" s="101" customFormat="1" ht="12.75" customHeight="1"/>
    <row r="173" s="101" customFormat="1" ht="12.75" customHeight="1"/>
    <row r="174" s="101" customFormat="1" ht="12.75" customHeight="1"/>
    <row r="175" s="101" customFormat="1" ht="12.75" customHeight="1"/>
    <row r="176" s="101" customFormat="1" ht="12.75" customHeight="1"/>
    <row r="177" s="101" customFormat="1" ht="12.75" customHeight="1"/>
    <row r="178" s="101" customFormat="1" ht="12.75" customHeight="1"/>
    <row r="179" s="101" customFormat="1" ht="12.75" customHeight="1"/>
    <row r="180" s="101" customFormat="1" ht="12.75" customHeight="1"/>
    <row r="181" s="101" customFormat="1" ht="12.75" customHeight="1"/>
    <row r="182" s="101" customFormat="1" ht="12.75" customHeight="1"/>
    <row r="183" s="101" customFormat="1" ht="12.75" customHeight="1"/>
    <row r="184" s="101" customFormat="1" ht="12.75" customHeight="1"/>
    <row r="185" s="101" customFormat="1" ht="12.75" customHeight="1"/>
    <row r="186" s="101" customFormat="1" ht="12.75" customHeight="1"/>
    <row r="187" s="101" customFormat="1" ht="12.75" customHeight="1"/>
    <row r="188" s="101" customFormat="1" ht="12.75" customHeight="1"/>
    <row r="189" s="101" customFormat="1" ht="12.75" customHeight="1"/>
    <row r="190" s="101" customFormat="1" ht="12.75" customHeight="1"/>
    <row r="191" s="101" customFormat="1" ht="12.75" customHeight="1"/>
    <row r="192" s="101" customFormat="1" ht="12.75" customHeight="1"/>
    <row r="193" s="101" customFormat="1" ht="12.75" customHeight="1"/>
    <row r="194" s="101" customFormat="1" ht="12.75" customHeight="1"/>
    <row r="195" s="101" customFormat="1" ht="12.75" customHeight="1"/>
    <row r="196" s="101" customFormat="1" ht="12.75" customHeight="1"/>
    <row r="197" s="101" customFormat="1" ht="12.75" customHeight="1"/>
    <row r="198" s="101" customFormat="1" ht="12.75" customHeight="1"/>
    <row r="199" s="101" customFormat="1" ht="12.75" customHeight="1"/>
    <row r="200" s="101" customFormat="1" ht="12.75" customHeight="1"/>
    <row r="201" s="101" customFormat="1" ht="12.75" customHeight="1"/>
    <row r="202" s="101" customFormat="1" ht="12.75" customHeight="1"/>
    <row r="203" s="101" customFormat="1" ht="12.75" customHeight="1"/>
    <row r="204" s="101" customFormat="1" ht="12.75" customHeight="1"/>
    <row r="205" s="101" customFormat="1" ht="12.75" customHeight="1"/>
    <row r="206" s="101" customFormat="1" ht="12.75" customHeight="1"/>
    <row r="207" s="101" customFormat="1" ht="12.75" customHeight="1"/>
    <row r="208" s="101" customFormat="1" ht="12.75" customHeight="1"/>
    <row r="209" s="101" customFormat="1" ht="12.75" customHeight="1"/>
    <row r="210" s="101" customFormat="1" ht="12.75" customHeight="1"/>
    <row r="211" s="101" customFormat="1" ht="12.75" customHeight="1"/>
    <row r="212" s="101" customFormat="1" ht="12.75" customHeight="1"/>
    <row r="213" s="101" customFormat="1" ht="12.75" customHeight="1"/>
    <row r="214" s="101" customFormat="1" ht="12.75" customHeight="1"/>
    <row r="215" s="101" customFormat="1" ht="12.75" customHeight="1"/>
    <row r="216" s="101" customFormat="1" ht="12.75" customHeight="1"/>
    <row r="217" s="101" customFormat="1" ht="12.75" customHeight="1"/>
    <row r="218" s="101" customFormat="1" ht="12.75" customHeight="1"/>
    <row r="219" s="101" customFormat="1" ht="12.75" customHeight="1"/>
    <row r="220" s="101" customFormat="1" ht="12.75" customHeight="1"/>
    <row r="221" s="101" customFormat="1" ht="12.75" customHeight="1"/>
    <row r="222" s="101" customFormat="1" ht="12.75" customHeight="1"/>
    <row r="223" s="101" customFormat="1" ht="12.75" customHeight="1"/>
    <row r="224" s="101" customFormat="1" ht="12.75" customHeight="1"/>
    <row r="225" s="101" customFormat="1" ht="12.75" customHeight="1"/>
    <row r="226" s="101" customFormat="1" ht="12.75" customHeight="1"/>
    <row r="227" s="101" customFormat="1" ht="12.75" customHeight="1"/>
    <row r="228" s="101" customFormat="1" ht="12.75" customHeight="1"/>
    <row r="229" s="101" customFormat="1" ht="12.75" customHeight="1"/>
    <row r="230" s="101" customFormat="1" ht="12.75" customHeight="1"/>
    <row r="231" s="101" customFormat="1" ht="12.75" customHeight="1"/>
    <row r="232" s="101" customFormat="1" ht="12.75" customHeight="1"/>
    <row r="233" s="101" customFormat="1" ht="12.75" customHeight="1"/>
    <row r="234" s="101" customFormat="1" ht="12.75" customHeight="1"/>
    <row r="235" s="101" customFormat="1" ht="12.75" customHeight="1"/>
    <row r="236" s="101" customFormat="1" ht="12.75" customHeight="1"/>
    <row r="237" s="101" customFormat="1" ht="12.75" customHeight="1"/>
    <row r="238" s="101" customFormat="1" ht="12.75" customHeight="1"/>
    <row r="239" s="101" customFormat="1" ht="12.75" customHeight="1"/>
    <row r="240" s="101" customFormat="1" ht="12.75" customHeight="1"/>
    <row r="241" s="101" customFormat="1" ht="12.75" customHeight="1"/>
    <row r="242" s="101" customFormat="1" ht="12.75" customHeight="1"/>
    <row r="243" s="101" customFormat="1" ht="12.75" customHeight="1"/>
    <row r="244" s="101" customFormat="1" ht="12.75" customHeight="1"/>
    <row r="245" s="101" customFormat="1" ht="12.75" customHeight="1"/>
    <row r="246" s="101" customFormat="1" ht="12.75" customHeight="1"/>
    <row r="247" s="101" customFormat="1" ht="12.75" customHeight="1"/>
  </sheetData>
  <sheetProtection sheet="1" objects="1" formatCells="0" formatColumns="0" formatRows="0" insertColumns="0" insertRows="0" insertHyperlinks="0" deleteColumns="0" deleteRows="0" sort="0" autoFilter="0" pivotTables="0"/>
  <mergeCells count="98">
    <mergeCell ref="AL17:AR18"/>
    <mergeCell ref="AS16:AY18"/>
    <mergeCell ref="B19:H19"/>
    <mergeCell ref="I19:O19"/>
    <mergeCell ref="P19:S19"/>
    <mergeCell ref="T19:W19"/>
    <mergeCell ref="X19:AD19"/>
    <mergeCell ref="AE19:AK19"/>
    <mergeCell ref="AL19:AR19"/>
    <mergeCell ref="AS19:AY19"/>
    <mergeCell ref="A16:A18"/>
    <mergeCell ref="B16:H18"/>
    <mergeCell ref="I16:O18"/>
    <mergeCell ref="AZ13:BE13"/>
    <mergeCell ref="P16:AR16"/>
    <mergeCell ref="P18:S18"/>
    <mergeCell ref="T18:W18"/>
    <mergeCell ref="P17:W17"/>
    <mergeCell ref="X17:AD18"/>
    <mergeCell ref="AE17:AK18"/>
    <mergeCell ref="AZ16:BE18"/>
    <mergeCell ref="A7:BE7"/>
    <mergeCell ref="Z9:AC9"/>
    <mergeCell ref="U9:Y9"/>
    <mergeCell ref="T10:Z10"/>
    <mergeCell ref="AD9:AI9"/>
    <mergeCell ref="AC10:AJ10"/>
    <mergeCell ref="AZ12:BE12"/>
    <mergeCell ref="AK13:AY13"/>
    <mergeCell ref="AK12:AY12"/>
    <mergeCell ref="AZ19:BE19"/>
    <mergeCell ref="B20:H20"/>
    <mergeCell ref="I20:O20"/>
    <mergeCell ref="P20:S20"/>
    <mergeCell ref="T20:W20"/>
    <mergeCell ref="X20:AD20"/>
    <mergeCell ref="AE20:AK20"/>
    <mergeCell ref="AL20:AR20"/>
    <mergeCell ref="AS20:AY20"/>
    <mergeCell ref="AZ20:BE20"/>
    <mergeCell ref="B21:H21"/>
    <mergeCell ref="I21:O21"/>
    <mergeCell ref="P21:S21"/>
    <mergeCell ref="T21:W21"/>
    <mergeCell ref="X21:AD21"/>
    <mergeCell ref="AE21:AK21"/>
    <mergeCell ref="AL21:AR21"/>
    <mergeCell ref="AS21:AY21"/>
    <mergeCell ref="AZ21:BE21"/>
    <mergeCell ref="B22:H22"/>
    <mergeCell ref="I22:O22"/>
    <mergeCell ref="P22:S22"/>
    <mergeCell ref="T22:W22"/>
    <mergeCell ref="X22:AD22"/>
    <mergeCell ref="AE22:AK22"/>
    <mergeCell ref="AL22:AR22"/>
    <mergeCell ref="AS22:AY22"/>
    <mergeCell ref="AZ22:BE22"/>
    <mergeCell ref="B26:H26"/>
    <mergeCell ref="I26:O26"/>
    <mergeCell ref="P26:S26"/>
    <mergeCell ref="T26:W26"/>
    <mergeCell ref="AZ26:BE26"/>
    <mergeCell ref="P32:X32"/>
    <mergeCell ref="AV32:BE32"/>
    <mergeCell ref="AV33:BE33"/>
    <mergeCell ref="P33:X33"/>
    <mergeCell ref="X26:AD26"/>
    <mergeCell ref="AE26:AK26"/>
    <mergeCell ref="AL26:AR26"/>
    <mergeCell ref="AS26:AY26"/>
    <mergeCell ref="B23:H23"/>
    <mergeCell ref="I23:O23"/>
    <mergeCell ref="P23:S23"/>
    <mergeCell ref="T23:W23"/>
    <mergeCell ref="X23:AD23"/>
    <mergeCell ref="AE23:AK23"/>
    <mergeCell ref="AL23:AR23"/>
    <mergeCell ref="AS23:AY23"/>
    <mergeCell ref="AZ23:BE23"/>
    <mergeCell ref="B24:H24"/>
    <mergeCell ref="I24:O24"/>
    <mergeCell ref="P24:S24"/>
    <mergeCell ref="T24:W24"/>
    <mergeCell ref="X24:AD24"/>
    <mergeCell ref="AE24:AK24"/>
    <mergeCell ref="AL24:AR24"/>
    <mergeCell ref="AS24:AY24"/>
    <mergeCell ref="AZ24:BE24"/>
    <mergeCell ref="B25:H25"/>
    <mergeCell ref="I25:O25"/>
    <mergeCell ref="P25:S25"/>
    <mergeCell ref="T25:W25"/>
    <mergeCell ref="AZ25:BE25"/>
    <mergeCell ref="X25:AD25"/>
    <mergeCell ref="AE25:AK25"/>
    <mergeCell ref="AL25:AR25"/>
    <mergeCell ref="AS25:AY25"/>
  </mergeCells>
  <dataValidations count="1">
    <dataValidation type="list" allowBlank="1" showInputMessage="1" showErrorMessage="1" sqref="AZ13:BE13">
      <formula1>$BF$12:$BF$13</formula1>
    </dataValidation>
  </dataValidations>
  <printOptions/>
  <pageMargins left="0.5905511811023623" right="0.3937007874015748" top="0.5905511811023623" bottom="0.3937007874015748" header="0.5118110236220472" footer="0.5118110236220472"/>
  <pageSetup blackAndWhite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30"/>
  <sheetViews>
    <sheetView showGridLines="0" workbookViewId="0" topLeftCell="A1">
      <selection activeCell="C1" sqref="C1"/>
    </sheetView>
  </sheetViews>
  <sheetFormatPr defaultColWidth="9.00390625" defaultRowHeight="12.75"/>
  <cols>
    <col min="1" max="1" width="74.875" style="6" customWidth="1"/>
    <col min="2" max="2" width="17.25390625" style="6" customWidth="1"/>
    <col min="3" max="3" width="27.00390625" style="113" customWidth="1"/>
    <col min="4" max="4" width="12.25390625" style="113" customWidth="1"/>
    <col min="5" max="5" width="42.75390625" style="113" customWidth="1"/>
    <col min="6" max="6" width="27.00390625" style="114" customWidth="1"/>
    <col min="7" max="7" width="27.00390625" style="109" customWidth="1"/>
    <col min="8" max="33" width="9.125" style="109" customWidth="1"/>
    <col min="34" max="16384" width="9.125" style="6" customWidth="1"/>
  </cols>
  <sheetData>
    <row r="1" ht="12.75">
      <c r="B1" s="131" t="s">
        <v>141</v>
      </c>
    </row>
    <row r="2" ht="12.75">
      <c r="B2" s="131" t="s">
        <v>142</v>
      </c>
    </row>
    <row r="3" ht="12.75">
      <c r="B3" s="131" t="s">
        <v>143</v>
      </c>
    </row>
    <row r="4" ht="12.75">
      <c r="B4" s="132"/>
    </row>
    <row r="5" spans="1:2" ht="15.75">
      <c r="A5" s="239" t="s">
        <v>144</v>
      </c>
      <c r="B5" s="239"/>
    </row>
    <row r="6" ht="12.75">
      <c r="B6" s="5" t="s">
        <v>145</v>
      </c>
    </row>
    <row r="7" spans="1:33" s="127" customFormat="1" ht="15.75" customHeight="1">
      <c r="A7" s="124"/>
      <c r="B7" s="130" t="s">
        <v>146</v>
      </c>
      <c r="C7" s="125"/>
      <c r="D7" s="125"/>
      <c r="E7" s="125"/>
      <c r="F7" s="125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</row>
    <row r="8" spans="1:3" ht="12.75">
      <c r="A8" s="1" t="s">
        <v>147</v>
      </c>
      <c r="B8" s="2"/>
      <c r="C8" s="129"/>
    </row>
    <row r="9" spans="1:3" ht="12.75">
      <c r="A9" s="3" t="s">
        <v>148</v>
      </c>
      <c r="B9" s="2">
        <v>40190</v>
      </c>
      <c r="C9" s="118"/>
    </row>
    <row r="10" spans="1:3" ht="12.75">
      <c r="A10" s="3" t="s">
        <v>149</v>
      </c>
      <c r="B10" s="2"/>
      <c r="C10" s="129"/>
    </row>
    <row r="11" spans="1:3" ht="12.75">
      <c r="A11" s="4" t="s">
        <v>150</v>
      </c>
      <c r="B11" s="2">
        <v>1022250</v>
      </c>
      <c r="C11" s="118"/>
    </row>
    <row r="12" spans="1:6" ht="12.75">
      <c r="A12" s="4" t="s">
        <v>151</v>
      </c>
      <c r="B12" s="2">
        <v>509660</v>
      </c>
      <c r="C12" s="118"/>
      <c r="D12" s="109"/>
      <c r="E12" s="109"/>
      <c r="F12" s="109"/>
    </row>
    <row r="13" spans="1:6" ht="12.75">
      <c r="A13" s="1" t="s">
        <v>152</v>
      </c>
      <c r="B13" s="2"/>
      <c r="C13" s="118"/>
      <c r="D13" s="109"/>
      <c r="E13" s="109"/>
      <c r="F13" s="109"/>
    </row>
    <row r="14" spans="1:6" ht="12.75">
      <c r="A14" s="3" t="s">
        <v>153</v>
      </c>
      <c r="B14" s="2">
        <v>8830</v>
      </c>
      <c r="C14" s="129"/>
      <c r="D14" s="109"/>
      <c r="E14" s="109"/>
      <c r="F14" s="109"/>
    </row>
    <row r="15" spans="1:6" ht="12.75">
      <c r="A15" s="3" t="s">
        <v>154</v>
      </c>
      <c r="B15" s="2"/>
      <c r="C15" s="118"/>
      <c r="D15" s="109"/>
      <c r="E15" s="109"/>
      <c r="F15" s="109"/>
    </row>
    <row r="16" spans="1:6" ht="12.75">
      <c r="A16" s="4" t="s">
        <v>155</v>
      </c>
      <c r="B16" s="2">
        <v>892230</v>
      </c>
      <c r="C16" s="118"/>
      <c r="D16" s="109"/>
      <c r="E16" s="109"/>
      <c r="F16" s="109"/>
    </row>
    <row r="17" spans="1:6" ht="12.75">
      <c r="A17" s="4" t="s">
        <v>156</v>
      </c>
      <c r="B17" s="2">
        <v>261680</v>
      </c>
      <c r="C17" s="118"/>
      <c r="D17" s="109"/>
      <c r="E17" s="109"/>
      <c r="F17" s="109"/>
    </row>
    <row r="18" spans="1:6" ht="12.75">
      <c r="A18" s="4" t="s">
        <v>150</v>
      </c>
      <c r="B18" s="2">
        <v>87030</v>
      </c>
      <c r="C18" s="118"/>
      <c r="D18" s="109"/>
      <c r="E18" s="109"/>
      <c r="F18" s="109"/>
    </row>
    <row r="19" spans="1:6" ht="12.75">
      <c r="A19" s="7" t="s">
        <v>157</v>
      </c>
      <c r="B19" s="2"/>
      <c r="C19" s="118"/>
      <c r="D19" s="109"/>
      <c r="E19" s="109"/>
      <c r="F19" s="109"/>
    </row>
    <row r="20" spans="1:6" ht="12.75">
      <c r="A20" s="7" t="s">
        <v>158</v>
      </c>
      <c r="B20" s="2">
        <v>17830</v>
      </c>
      <c r="C20" s="129"/>
      <c r="D20" s="109"/>
      <c r="E20" s="109"/>
      <c r="F20" s="109"/>
    </row>
    <row r="21" spans="1:6" ht="38.25">
      <c r="A21" s="7" t="s">
        <v>159</v>
      </c>
      <c r="B21" s="2">
        <v>930</v>
      </c>
      <c r="C21" s="129"/>
      <c r="D21" s="109"/>
      <c r="E21" s="109"/>
      <c r="F21" s="109"/>
    </row>
    <row r="22" spans="1:8" ht="12.75">
      <c r="A22" s="4" t="s">
        <v>151</v>
      </c>
      <c r="B22" s="128"/>
      <c r="D22" s="123"/>
      <c r="E22" s="123"/>
      <c r="F22" s="123"/>
      <c r="G22" s="123"/>
      <c r="H22" s="123"/>
    </row>
    <row r="23" spans="1:8" ht="12.75">
      <c r="A23" s="7" t="s">
        <v>157</v>
      </c>
      <c r="B23" s="2"/>
      <c r="D23" s="123"/>
      <c r="E23" s="123"/>
      <c r="F23" s="123"/>
      <c r="G23" s="123"/>
      <c r="H23" s="123"/>
    </row>
    <row r="24" spans="1:8" ht="12.75" customHeight="1">
      <c r="A24" s="7" t="s">
        <v>160</v>
      </c>
      <c r="B24" s="2">
        <v>5360</v>
      </c>
      <c r="D24" s="123"/>
      <c r="E24" s="123"/>
      <c r="F24" s="123"/>
      <c r="G24" s="123"/>
      <c r="H24" s="123"/>
    </row>
    <row r="25" spans="1:8" ht="12.75" customHeight="1">
      <c r="A25" s="7" t="s">
        <v>161</v>
      </c>
      <c r="B25" s="2">
        <v>930</v>
      </c>
      <c r="D25" s="123"/>
      <c r="E25" s="123"/>
      <c r="F25" s="123"/>
      <c r="G25" s="123"/>
      <c r="H25" s="123"/>
    </row>
    <row r="26" spans="1:6" ht="12.75">
      <c r="A26" s="7" t="s">
        <v>162</v>
      </c>
      <c r="B26" s="2">
        <v>43470</v>
      </c>
      <c r="C26" s="109"/>
      <c r="D26" s="109"/>
      <c r="E26" s="109"/>
      <c r="F26" s="109"/>
    </row>
    <row r="27" spans="1:6" ht="15.75">
      <c r="A27" s="108"/>
      <c r="B27" s="108"/>
      <c r="C27" s="109"/>
      <c r="D27" s="109"/>
      <c r="E27" s="109"/>
      <c r="F27" s="109"/>
    </row>
    <row r="28" spans="1:4" ht="12.75" hidden="1">
      <c r="A28" s="110" t="s">
        <v>163</v>
      </c>
      <c r="B28" s="110"/>
      <c r="C28" s="111"/>
      <c r="D28" s="112"/>
    </row>
    <row r="29" spans="1:4" ht="12.75" hidden="1">
      <c r="A29" s="115" t="s">
        <v>65</v>
      </c>
      <c r="B29" s="116">
        <f>B9</f>
        <v>40190</v>
      </c>
      <c r="C29" s="117"/>
      <c r="D29" s="118"/>
    </row>
    <row r="30" spans="1:4" ht="12.75" hidden="1">
      <c r="A30" s="115" t="s">
        <v>66</v>
      </c>
      <c r="B30" s="116">
        <f>B11</f>
        <v>1022250</v>
      </c>
      <c r="C30" s="117"/>
      <c r="D30" s="118"/>
    </row>
    <row r="31" spans="1:4" ht="12.75" hidden="1">
      <c r="A31" s="115" t="s">
        <v>67</v>
      </c>
      <c r="B31" s="116">
        <f>B12</f>
        <v>509660</v>
      </c>
      <c r="C31" s="117"/>
      <c r="D31" s="118"/>
    </row>
    <row r="32" spans="1:6" ht="12.75" hidden="1">
      <c r="A32" s="113"/>
      <c r="B32" s="119"/>
      <c r="C32" s="119"/>
      <c r="D32" s="120"/>
      <c r="E32" s="109"/>
      <c r="F32" s="109"/>
    </row>
    <row r="33" spans="1:6" ht="12.75" hidden="1">
      <c r="A33" s="121" t="s">
        <v>164</v>
      </c>
      <c r="B33" s="116"/>
      <c r="C33" s="109"/>
      <c r="D33" s="109"/>
      <c r="E33" s="109"/>
      <c r="F33" s="109"/>
    </row>
    <row r="34" spans="1:6" ht="12.75" hidden="1">
      <c r="A34" s="122" t="s">
        <v>170</v>
      </c>
      <c r="B34" s="116">
        <f>B14</f>
        <v>8830</v>
      </c>
      <c r="C34" s="109"/>
      <c r="D34" s="109"/>
      <c r="E34" s="109"/>
      <c r="F34" s="109"/>
    </row>
    <row r="35" spans="1:6" ht="12.75" hidden="1">
      <c r="A35" s="122" t="s">
        <v>171</v>
      </c>
      <c r="B35" s="116">
        <f>B16</f>
        <v>892230</v>
      </c>
      <c r="C35" s="109"/>
      <c r="D35" s="109"/>
      <c r="E35" s="109"/>
      <c r="F35" s="109"/>
    </row>
    <row r="36" spans="1:6" ht="12.75" hidden="1">
      <c r="A36" s="122" t="s">
        <v>172</v>
      </c>
      <c r="B36" s="116">
        <f>B17</f>
        <v>261680</v>
      </c>
      <c r="C36" s="109"/>
      <c r="D36" s="109"/>
      <c r="E36" s="109"/>
      <c r="F36" s="109"/>
    </row>
    <row r="37" spans="1:6" ht="12.75" hidden="1">
      <c r="A37" s="122" t="s">
        <v>173</v>
      </c>
      <c r="B37" s="116">
        <f>B18</f>
        <v>87030</v>
      </c>
      <c r="C37" s="109"/>
      <c r="D37" s="109"/>
      <c r="E37" s="109"/>
      <c r="F37" s="109"/>
    </row>
    <row r="38" spans="1:6" ht="12.75" hidden="1">
      <c r="A38" s="122" t="s">
        <v>165</v>
      </c>
      <c r="B38" s="116">
        <f>B20</f>
        <v>17830</v>
      </c>
      <c r="C38" s="109"/>
      <c r="D38" s="109"/>
      <c r="E38" s="109"/>
      <c r="F38" s="109"/>
    </row>
    <row r="39" spans="1:6" ht="12.75" hidden="1">
      <c r="A39" s="122" t="s">
        <v>174</v>
      </c>
      <c r="B39" s="116">
        <f>B21</f>
        <v>930</v>
      </c>
      <c r="C39" s="109"/>
      <c r="D39" s="109"/>
      <c r="E39" s="109"/>
      <c r="F39" s="109"/>
    </row>
    <row r="40" spans="1:6" ht="12.75" hidden="1">
      <c r="A40" s="122" t="s">
        <v>166</v>
      </c>
      <c r="B40" s="116">
        <f>B24</f>
        <v>5360</v>
      </c>
      <c r="C40" s="109"/>
      <c r="D40" s="109"/>
      <c r="E40" s="109"/>
      <c r="F40" s="109"/>
    </row>
    <row r="41" spans="1:6" ht="12.75" hidden="1">
      <c r="A41" s="122" t="s">
        <v>167</v>
      </c>
      <c r="B41" s="116">
        <f>B25</f>
        <v>930</v>
      </c>
      <c r="C41" s="109"/>
      <c r="D41" s="109"/>
      <c r="E41" s="109"/>
      <c r="F41" s="109"/>
    </row>
    <row r="42" spans="1:6" ht="12.75" hidden="1">
      <c r="A42" s="122" t="s">
        <v>168</v>
      </c>
      <c r="B42" s="116">
        <f>B26</f>
        <v>43470</v>
      </c>
      <c r="C42" s="109"/>
      <c r="D42" s="109"/>
      <c r="E42" s="109"/>
      <c r="F42" s="109"/>
    </row>
    <row r="43" spans="1:6" ht="12.75">
      <c r="A43" s="119"/>
      <c r="B43" s="119"/>
      <c r="C43" s="109"/>
      <c r="D43" s="109"/>
      <c r="E43" s="109"/>
      <c r="F43" s="109"/>
    </row>
    <row r="44" spans="1:6" ht="12.75">
      <c r="A44" s="119"/>
      <c r="B44" s="119"/>
      <c r="C44" s="109"/>
      <c r="D44" s="109"/>
      <c r="E44" s="109"/>
      <c r="F44" s="109"/>
    </row>
    <row r="45" spans="1:6" ht="12.75">
      <c r="A45" s="119"/>
      <c r="B45" s="119"/>
      <c r="C45" s="109"/>
      <c r="D45" s="109"/>
      <c r="E45" s="109"/>
      <c r="F45" s="109"/>
    </row>
    <row r="46" spans="1:6" ht="12.75">
      <c r="A46" s="119"/>
      <c r="B46" s="119"/>
      <c r="C46" s="119"/>
      <c r="D46" s="112"/>
      <c r="E46" s="109"/>
      <c r="F46" s="109"/>
    </row>
    <row r="47" spans="1:6" ht="12.75">
      <c r="A47" s="46"/>
      <c r="B47" s="109"/>
      <c r="C47" s="109"/>
      <c r="D47" s="109"/>
      <c r="E47" s="109"/>
      <c r="F47" s="109"/>
    </row>
    <row r="48" spans="1:2" ht="12.75">
      <c r="A48" s="119"/>
      <c r="B48" s="109"/>
    </row>
    <row r="49" spans="1:2" ht="12.75">
      <c r="A49" s="119"/>
      <c r="B49" s="109"/>
    </row>
    <row r="50" spans="1:2" ht="12.75">
      <c r="A50" s="119"/>
      <c r="B50" s="109"/>
    </row>
    <row r="51" spans="1:2" ht="12.75">
      <c r="A51" s="119"/>
      <c r="B51" s="109"/>
    </row>
    <row r="52" spans="1:2" ht="12.75">
      <c r="A52" s="119"/>
      <c r="B52" s="109"/>
    </row>
    <row r="53" spans="1:2" ht="12.75">
      <c r="A53" s="46"/>
      <c r="B53" s="109"/>
    </row>
    <row r="54" spans="1:2" ht="12.75">
      <c r="A54" s="46"/>
      <c r="B54" s="109"/>
    </row>
    <row r="55" spans="1:2" ht="12.75">
      <c r="A55" s="109"/>
      <c r="B55" s="109"/>
    </row>
    <row r="56" spans="1:2" ht="12.75">
      <c r="A56" s="109"/>
      <c r="B56" s="109"/>
    </row>
    <row r="57" spans="1:2" ht="12.75">
      <c r="A57" s="109"/>
      <c r="B57" s="109"/>
    </row>
    <row r="58" spans="1:2" ht="12.75">
      <c r="A58" s="109"/>
      <c r="B58" s="109"/>
    </row>
    <row r="59" spans="1:2" ht="12.75">
      <c r="A59" s="109"/>
      <c r="B59" s="109"/>
    </row>
    <row r="60" spans="1:2" ht="12.75">
      <c r="A60" s="109"/>
      <c r="B60" s="109"/>
    </row>
    <row r="61" spans="1:2" ht="12.75">
      <c r="A61" s="109"/>
      <c r="B61" s="109"/>
    </row>
    <row r="62" spans="1:2" ht="12.75">
      <c r="A62" s="109"/>
      <c r="B62" s="109"/>
    </row>
    <row r="63" spans="1:2" ht="12.75">
      <c r="A63" s="109"/>
      <c r="B63" s="109"/>
    </row>
    <row r="64" spans="1:2" ht="12.75">
      <c r="A64" s="109"/>
      <c r="B64" s="109"/>
    </row>
    <row r="65" spans="3:6" s="109" customFormat="1" ht="12.75">
      <c r="C65" s="113"/>
      <c r="D65" s="113"/>
      <c r="E65" s="113"/>
      <c r="F65" s="114"/>
    </row>
    <row r="66" spans="3:6" s="109" customFormat="1" ht="12.75">
      <c r="C66" s="113"/>
      <c r="D66" s="113"/>
      <c r="E66" s="113"/>
      <c r="F66" s="114"/>
    </row>
    <row r="67" spans="3:6" s="109" customFormat="1" ht="12.75">
      <c r="C67" s="113"/>
      <c r="D67" s="113"/>
      <c r="E67" s="113"/>
      <c r="F67" s="114"/>
    </row>
    <row r="68" spans="3:6" s="109" customFormat="1" ht="12.75">
      <c r="C68" s="113"/>
      <c r="D68" s="113"/>
      <c r="E68" s="113"/>
      <c r="F68" s="114"/>
    </row>
    <row r="69" spans="3:6" s="109" customFormat="1" ht="12.75">
      <c r="C69" s="113"/>
      <c r="D69" s="113"/>
      <c r="E69" s="113"/>
      <c r="F69" s="114"/>
    </row>
    <row r="70" spans="3:6" s="109" customFormat="1" ht="12.75">
      <c r="C70" s="113"/>
      <c r="D70" s="113"/>
      <c r="E70" s="113"/>
      <c r="F70" s="114"/>
    </row>
    <row r="71" spans="3:6" s="109" customFormat="1" ht="12.75">
      <c r="C71" s="113"/>
      <c r="D71" s="113"/>
      <c r="E71" s="113"/>
      <c r="F71" s="114"/>
    </row>
    <row r="72" spans="3:6" s="109" customFormat="1" ht="12.75">
      <c r="C72" s="113"/>
      <c r="D72" s="113"/>
      <c r="E72" s="113"/>
      <c r="F72" s="114"/>
    </row>
    <row r="73" spans="3:6" s="109" customFormat="1" ht="12.75">
      <c r="C73" s="113"/>
      <c r="D73" s="113"/>
      <c r="E73" s="113"/>
      <c r="F73" s="114"/>
    </row>
    <row r="74" spans="3:6" s="109" customFormat="1" ht="12.75">
      <c r="C74" s="113"/>
      <c r="D74" s="113"/>
      <c r="E74" s="113"/>
      <c r="F74" s="114"/>
    </row>
    <row r="75" spans="3:6" s="109" customFormat="1" ht="12.75">
      <c r="C75" s="113"/>
      <c r="D75" s="113"/>
      <c r="E75" s="113"/>
      <c r="F75" s="114"/>
    </row>
    <row r="76" spans="3:6" s="109" customFormat="1" ht="12.75">
      <c r="C76" s="113"/>
      <c r="D76" s="113"/>
      <c r="E76" s="113"/>
      <c r="F76" s="114"/>
    </row>
    <row r="77" spans="3:6" s="109" customFormat="1" ht="12.75">
      <c r="C77" s="113"/>
      <c r="D77" s="113"/>
      <c r="E77" s="113"/>
      <c r="F77" s="114"/>
    </row>
    <row r="78" spans="3:6" s="109" customFormat="1" ht="12.75">
      <c r="C78" s="113"/>
      <c r="D78" s="113"/>
      <c r="E78" s="113"/>
      <c r="F78" s="114"/>
    </row>
    <row r="79" spans="3:6" s="109" customFormat="1" ht="12.75">
      <c r="C79" s="113"/>
      <c r="D79" s="113"/>
      <c r="E79" s="113"/>
      <c r="F79" s="114"/>
    </row>
    <row r="80" spans="3:6" s="109" customFormat="1" ht="12.75">
      <c r="C80" s="113"/>
      <c r="D80" s="113"/>
      <c r="E80" s="113"/>
      <c r="F80" s="114"/>
    </row>
    <row r="81" spans="3:6" s="109" customFormat="1" ht="12.75">
      <c r="C81" s="113"/>
      <c r="D81" s="113"/>
      <c r="E81" s="113"/>
      <c r="F81" s="114"/>
    </row>
    <row r="82" spans="3:6" s="109" customFormat="1" ht="12.75">
      <c r="C82" s="113"/>
      <c r="D82" s="113"/>
      <c r="E82" s="113"/>
      <c r="F82" s="114"/>
    </row>
    <row r="83" spans="3:6" s="109" customFormat="1" ht="12.75">
      <c r="C83" s="113"/>
      <c r="D83" s="113"/>
      <c r="E83" s="113"/>
      <c r="F83" s="114"/>
    </row>
    <row r="84" spans="3:6" s="109" customFormat="1" ht="12.75">
      <c r="C84" s="113"/>
      <c r="D84" s="113"/>
      <c r="E84" s="113"/>
      <c r="F84" s="114"/>
    </row>
    <row r="85" spans="3:6" s="109" customFormat="1" ht="12.75">
      <c r="C85" s="113"/>
      <c r="D85" s="113"/>
      <c r="E85" s="113"/>
      <c r="F85" s="114"/>
    </row>
    <row r="86" spans="3:6" s="109" customFormat="1" ht="12.75">
      <c r="C86" s="113"/>
      <c r="D86" s="113"/>
      <c r="E86" s="113"/>
      <c r="F86" s="114"/>
    </row>
    <row r="87" spans="3:6" s="109" customFormat="1" ht="12.75">
      <c r="C87" s="113"/>
      <c r="D87" s="113"/>
      <c r="E87" s="113"/>
      <c r="F87" s="114"/>
    </row>
    <row r="88" spans="3:6" s="109" customFormat="1" ht="12.75">
      <c r="C88" s="113"/>
      <c r="D88" s="113"/>
      <c r="E88" s="113"/>
      <c r="F88" s="114"/>
    </row>
    <row r="89" spans="3:6" s="109" customFormat="1" ht="12.75">
      <c r="C89" s="113"/>
      <c r="D89" s="113"/>
      <c r="E89" s="113"/>
      <c r="F89" s="114"/>
    </row>
    <row r="90" spans="3:6" s="109" customFormat="1" ht="12.75">
      <c r="C90" s="113"/>
      <c r="D90" s="113"/>
      <c r="E90" s="113"/>
      <c r="F90" s="114"/>
    </row>
    <row r="91" spans="3:6" s="109" customFormat="1" ht="12.75">
      <c r="C91" s="113"/>
      <c r="D91" s="113"/>
      <c r="E91" s="113"/>
      <c r="F91" s="114"/>
    </row>
    <row r="92" spans="3:6" s="109" customFormat="1" ht="12.75">
      <c r="C92" s="113"/>
      <c r="D92" s="113"/>
      <c r="E92" s="113"/>
      <c r="F92" s="114"/>
    </row>
    <row r="93" spans="3:6" s="109" customFormat="1" ht="12.75">
      <c r="C93" s="113"/>
      <c r="D93" s="113"/>
      <c r="E93" s="113"/>
      <c r="F93" s="114"/>
    </row>
    <row r="94" spans="3:6" s="109" customFormat="1" ht="12.75">
      <c r="C94" s="113"/>
      <c r="D94" s="113"/>
      <c r="E94" s="113"/>
      <c r="F94" s="114"/>
    </row>
    <row r="95" spans="3:6" s="109" customFormat="1" ht="12.75">
      <c r="C95" s="113"/>
      <c r="D95" s="113"/>
      <c r="E95" s="113"/>
      <c r="F95" s="114"/>
    </row>
    <row r="96" spans="3:6" s="109" customFormat="1" ht="12.75">
      <c r="C96" s="113"/>
      <c r="D96" s="113"/>
      <c r="E96" s="113"/>
      <c r="F96" s="114"/>
    </row>
    <row r="97" spans="3:6" s="109" customFormat="1" ht="12.75">
      <c r="C97" s="113"/>
      <c r="D97" s="113"/>
      <c r="E97" s="113"/>
      <c r="F97" s="114"/>
    </row>
    <row r="98" spans="3:6" s="109" customFormat="1" ht="12.75">
      <c r="C98" s="113"/>
      <c r="D98" s="113"/>
      <c r="E98" s="113"/>
      <c r="F98" s="114"/>
    </row>
    <row r="99" spans="3:6" s="109" customFormat="1" ht="12.75">
      <c r="C99" s="113"/>
      <c r="D99" s="113"/>
      <c r="E99" s="113"/>
      <c r="F99" s="114"/>
    </row>
    <row r="100" spans="3:6" s="109" customFormat="1" ht="12.75">
      <c r="C100" s="113"/>
      <c r="D100" s="113"/>
      <c r="E100" s="113"/>
      <c r="F100" s="114"/>
    </row>
    <row r="101" spans="3:6" s="109" customFormat="1" ht="12.75">
      <c r="C101" s="113"/>
      <c r="D101" s="113"/>
      <c r="E101" s="113"/>
      <c r="F101" s="114"/>
    </row>
    <row r="102" spans="3:6" s="109" customFormat="1" ht="12.75">
      <c r="C102" s="113"/>
      <c r="D102" s="113"/>
      <c r="E102" s="113"/>
      <c r="F102" s="114"/>
    </row>
    <row r="103" spans="3:6" s="109" customFormat="1" ht="12.75">
      <c r="C103" s="113"/>
      <c r="D103" s="113"/>
      <c r="E103" s="113"/>
      <c r="F103" s="114"/>
    </row>
    <row r="104" spans="3:6" s="109" customFormat="1" ht="12.75">
      <c r="C104" s="113"/>
      <c r="D104" s="113"/>
      <c r="E104" s="113"/>
      <c r="F104" s="114"/>
    </row>
    <row r="105" spans="3:6" s="109" customFormat="1" ht="12.75">
      <c r="C105" s="113"/>
      <c r="D105" s="113"/>
      <c r="E105" s="113"/>
      <c r="F105" s="114"/>
    </row>
    <row r="106" spans="3:6" s="109" customFormat="1" ht="12.75">
      <c r="C106" s="113"/>
      <c r="D106" s="113"/>
      <c r="E106" s="113"/>
      <c r="F106" s="114"/>
    </row>
    <row r="107" spans="3:6" s="109" customFormat="1" ht="12.75">
      <c r="C107" s="113"/>
      <c r="D107" s="113"/>
      <c r="E107" s="113"/>
      <c r="F107" s="114"/>
    </row>
    <row r="108" spans="3:6" s="109" customFormat="1" ht="12.75">
      <c r="C108" s="113"/>
      <c r="D108" s="113"/>
      <c r="E108" s="113"/>
      <c r="F108" s="114"/>
    </row>
    <row r="109" spans="3:6" s="109" customFormat="1" ht="12.75">
      <c r="C109" s="113"/>
      <c r="D109" s="113"/>
      <c r="E109" s="113"/>
      <c r="F109" s="114"/>
    </row>
    <row r="110" spans="3:6" s="109" customFormat="1" ht="12.75">
      <c r="C110" s="113"/>
      <c r="D110" s="113"/>
      <c r="E110" s="113"/>
      <c r="F110" s="114"/>
    </row>
    <row r="111" spans="3:6" s="109" customFormat="1" ht="12.75">
      <c r="C111" s="113"/>
      <c r="D111" s="113"/>
      <c r="E111" s="113"/>
      <c r="F111" s="114"/>
    </row>
    <row r="112" spans="3:6" s="109" customFormat="1" ht="12.75">
      <c r="C112" s="113"/>
      <c r="D112" s="113"/>
      <c r="E112" s="113"/>
      <c r="F112" s="114"/>
    </row>
    <row r="113" spans="3:6" s="109" customFormat="1" ht="12.75">
      <c r="C113" s="113"/>
      <c r="D113" s="113"/>
      <c r="E113" s="113"/>
      <c r="F113" s="114"/>
    </row>
    <row r="114" spans="3:6" s="109" customFormat="1" ht="12.75">
      <c r="C114" s="113"/>
      <c r="D114" s="113"/>
      <c r="E114" s="113"/>
      <c r="F114" s="114"/>
    </row>
    <row r="115" spans="3:6" s="109" customFormat="1" ht="12.75">
      <c r="C115" s="113"/>
      <c r="D115" s="113"/>
      <c r="E115" s="113"/>
      <c r="F115" s="114"/>
    </row>
    <row r="116" spans="3:6" s="109" customFormat="1" ht="12.75">
      <c r="C116" s="113"/>
      <c r="D116" s="113"/>
      <c r="E116" s="113"/>
      <c r="F116" s="114"/>
    </row>
    <row r="117" spans="3:6" s="109" customFormat="1" ht="12.75">
      <c r="C117" s="113"/>
      <c r="D117" s="113"/>
      <c r="E117" s="113"/>
      <c r="F117" s="114"/>
    </row>
    <row r="118" spans="3:6" s="109" customFormat="1" ht="12.75">
      <c r="C118" s="113"/>
      <c r="D118" s="113"/>
      <c r="E118" s="113"/>
      <c r="F118" s="114"/>
    </row>
    <row r="119" spans="3:6" s="109" customFormat="1" ht="12.75">
      <c r="C119" s="113"/>
      <c r="D119" s="113"/>
      <c r="E119" s="113"/>
      <c r="F119" s="114"/>
    </row>
    <row r="120" spans="3:6" s="109" customFormat="1" ht="12.75">
      <c r="C120" s="113"/>
      <c r="D120" s="113"/>
      <c r="E120" s="113"/>
      <c r="F120" s="114"/>
    </row>
    <row r="121" spans="3:6" s="109" customFormat="1" ht="12.75">
      <c r="C121" s="113"/>
      <c r="D121" s="113"/>
      <c r="E121" s="113"/>
      <c r="F121" s="114"/>
    </row>
    <row r="122" spans="3:6" s="109" customFormat="1" ht="12.75">
      <c r="C122" s="113"/>
      <c r="D122" s="113"/>
      <c r="E122" s="113"/>
      <c r="F122" s="114"/>
    </row>
    <row r="123" spans="3:6" s="109" customFormat="1" ht="12.75">
      <c r="C123" s="113"/>
      <c r="D123" s="113"/>
      <c r="E123" s="113"/>
      <c r="F123" s="114"/>
    </row>
    <row r="124" spans="3:6" s="109" customFormat="1" ht="12.75">
      <c r="C124" s="113"/>
      <c r="D124" s="113"/>
      <c r="E124" s="113"/>
      <c r="F124" s="114"/>
    </row>
    <row r="125" spans="3:6" s="109" customFormat="1" ht="12.75">
      <c r="C125" s="113"/>
      <c r="D125" s="113"/>
      <c r="E125" s="113"/>
      <c r="F125" s="114"/>
    </row>
    <row r="126" spans="3:6" s="109" customFormat="1" ht="12.75">
      <c r="C126" s="113"/>
      <c r="D126" s="113"/>
      <c r="E126" s="113"/>
      <c r="F126" s="114"/>
    </row>
    <row r="127" spans="3:6" s="109" customFormat="1" ht="12.75">
      <c r="C127" s="113"/>
      <c r="D127" s="113"/>
      <c r="E127" s="113"/>
      <c r="F127" s="114"/>
    </row>
    <row r="128" spans="3:6" s="109" customFormat="1" ht="12.75">
      <c r="C128" s="113"/>
      <c r="D128" s="113"/>
      <c r="E128" s="113"/>
      <c r="F128" s="114"/>
    </row>
    <row r="129" spans="3:6" s="109" customFormat="1" ht="12.75">
      <c r="C129" s="113"/>
      <c r="D129" s="113"/>
      <c r="E129" s="113"/>
      <c r="F129" s="114"/>
    </row>
    <row r="130" spans="3:6" s="109" customFormat="1" ht="12.75">
      <c r="C130" s="113"/>
      <c r="D130" s="113"/>
      <c r="E130" s="113"/>
      <c r="F130" s="114"/>
    </row>
  </sheetData>
  <sheetProtection formatCells="0" formatColumns="0" formatRows="0" insertColumns="0" insertRows="0" insertHyperlinks="0" deleteColumns="0" deleteRows="0" sort="0" autoFilter="0" pivotTables="0"/>
  <mergeCells count="1">
    <mergeCell ref="A5:B5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1" sqref="J1"/>
    </sheetView>
  </sheetViews>
  <sheetFormatPr defaultColWidth="9.00390625" defaultRowHeight="12.75"/>
  <cols>
    <col min="1" max="9" width="10.25390625" style="9" customWidth="1"/>
    <col min="10" max="21" width="10.25390625" style="8" customWidth="1"/>
    <col min="22" max="16384" width="10.25390625" style="9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s="8" customFormat="1" ht="15"/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  <row r="56" s="8" customFormat="1" ht="14.25"/>
    <row r="57" s="8" customFormat="1" ht="14.25"/>
    <row r="58" s="8" customFormat="1" ht="14.25"/>
    <row r="59" s="8" customFormat="1" ht="14.25"/>
    <row r="60" s="8" customFormat="1" ht="14.25"/>
    <row r="61" s="8" customFormat="1" ht="14.25"/>
    <row r="62" s="8" customFormat="1" ht="14.25"/>
    <row r="63" s="8" customFormat="1" ht="14.25"/>
    <row r="64" s="8" customFormat="1" ht="14.25"/>
    <row r="65" s="8" customFormat="1" ht="14.25"/>
    <row r="66" s="8" customFormat="1" ht="14.25"/>
    <row r="67" s="8" customFormat="1" ht="14.25"/>
    <row r="68" s="8" customFormat="1" ht="14.25"/>
    <row r="69" s="8" customFormat="1" ht="14.25"/>
    <row r="70" s="8" customFormat="1" ht="14.25"/>
    <row r="71" s="8" customFormat="1" ht="14.25"/>
    <row r="72" s="8" customFormat="1" ht="14.25"/>
    <row r="73" s="8" customFormat="1" ht="14.25"/>
    <row r="74" s="8" customFormat="1" ht="14.25"/>
    <row r="75" s="8" customFormat="1" ht="14.25"/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</sheetData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4"/>
  <legacyDrawing r:id="rId3"/>
  <oleObjects>
    <oleObject progId="Word.Document.8" shapeId="648581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K1" sqref="K1"/>
    </sheetView>
  </sheetViews>
  <sheetFormatPr defaultColWidth="9.00390625" defaultRowHeight="12.75"/>
  <sheetData>
    <row r="61" ht="13.5" customHeight="1"/>
    <row r="62" ht="12.75" customHeight="1"/>
    <row r="63" ht="17.25" customHeight="1"/>
  </sheetData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5"/>
  <legacyDrawing r:id="rId4"/>
  <oleObjects>
    <oleObject progId="Word.Document.8" shapeId="1807885" r:id="rId1"/>
    <oleObject progId="Word.Document.8" shapeId="1809534" r:id="rId2"/>
    <oleObject progId="Word.Document.8" shapeId="181083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</dc:creator>
  <cp:keywords/>
  <dc:description/>
  <cp:lastModifiedBy>Редакция ЮСИАС</cp:lastModifiedBy>
  <cp:lastPrinted>2016-02-19T13:17:00Z</cp:lastPrinted>
  <dcterms:created xsi:type="dcterms:W3CDTF">2011-03-16T07:48:13Z</dcterms:created>
  <dcterms:modified xsi:type="dcterms:W3CDTF">2016-03-18T12:28:01Z</dcterms:modified>
  <cp:category/>
  <cp:version/>
  <cp:contentType/>
  <cp:contentStatus/>
</cp:coreProperties>
</file>